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codeName="ThisWorkbook" defaultThemeVersion="124226"/>
  <mc:AlternateContent xmlns:mc="http://schemas.openxmlformats.org/markup-compatibility/2006">
    <mc:Choice Requires="x15">
      <x15ac:absPath xmlns:x15ac="http://schemas.microsoft.com/office/spreadsheetml/2010/11/ac" url="C:\Users\ksirop\Documents\New Docs\"/>
    </mc:Choice>
  </mc:AlternateContent>
  <xr:revisionPtr revIDLastSave="0" documentId="13_ncr:1_{8EDEBFF3-F4EC-4DF7-BB35-C3E95F238424}" xr6:coauthVersionLast="28" xr6:coauthVersionMax="28" xr10:uidLastSave="{00000000-0000-0000-0000-000000000000}"/>
  <bookViews>
    <workbookView xWindow="0" yWindow="0" windowWidth="19200" windowHeight="6360" tabRatio="714" firstSheet="1" activeTab="3" xr2:uid="{00000000-000D-0000-FFFF-FFFF00000000}"/>
  </bookViews>
  <sheets>
    <sheet name="Instructions" sheetId="21" state="hidden" r:id="rId1"/>
    <sheet name="Girls 1-4" sheetId="34" r:id="rId2"/>
    <sheet name="Girls 5-9" sheetId="2" r:id="rId3"/>
    <sheet name="Boys 1-2" sheetId="28" r:id="rId4"/>
    <sheet name="Boys 3-4" sheetId="36" r:id="rId5"/>
    <sheet name="Boys 5" sheetId="38" r:id="rId6"/>
    <sheet name="Boys 6-7" sheetId="24" r:id="rId7"/>
    <sheet name="Boys 8-9" sheetId="39" r:id="rId8"/>
    <sheet name="Boys 10-12" sheetId="37" r:id="rId9"/>
    <sheet name="©" sheetId="33" r:id="rId10"/>
  </sheets>
  <definedNames>
    <definedName name="_xlnm.Print_Area" localSheetId="8">'Boys 10-12'!$A$4:$L$70</definedName>
    <definedName name="_xlnm.Print_Area" localSheetId="3">'Boys 1-2'!$A$4:$N$86</definedName>
    <definedName name="_xlnm.Print_Area" localSheetId="4">'Boys 3-4'!$A$4:$N$84</definedName>
    <definedName name="_xlnm.Print_Area" localSheetId="5">'Boys 5'!$A$4:$L$70</definedName>
    <definedName name="_xlnm.Print_Area" localSheetId="6">'Boys 6-7'!$A$4:$N$87</definedName>
    <definedName name="_xlnm.Print_Area" localSheetId="7">'Boys 8-9'!$A$4:$N$87</definedName>
    <definedName name="_xlnm.Print_Area" localSheetId="1">'Girls 1-4'!$A$4:$J$45</definedName>
    <definedName name="_xlnm.Print_Area" localSheetId="2">'Girls 5-9'!$A$4:$J$45</definedName>
    <definedName name="show_game_numbers">Instructions!$F$24</definedName>
    <definedName name="show_seed_numbers">Instructions!$F$18</definedName>
    <definedName name="valuevx">42.314159</definedName>
    <definedName name="vertex42_copyright" hidden="1">"© 2012-2017 Vertex42 LLC"</definedName>
    <definedName name="vertex42_id" hidden="1">"double-elimination-bracket.xlsx"</definedName>
    <definedName name="vertex42_title" hidden="1">"Double Elimination Tournament Bracket Template"</definedName>
  </definedNames>
  <calcPr calcId="171027"/>
</workbook>
</file>

<file path=xl/calcChain.xml><?xml version="1.0" encoding="utf-8"?>
<calcChain xmlns="http://schemas.openxmlformats.org/spreadsheetml/2006/main">
  <c r="D15" i="28" l="1"/>
  <c r="H20" i="2" l="1"/>
  <c r="C50" i="39" l="1"/>
  <c r="A43" i="39"/>
  <c r="C32" i="39"/>
  <c r="A20" i="39"/>
  <c r="N2" i="39"/>
  <c r="J2" i="39"/>
  <c r="A40" i="39" s="1"/>
  <c r="J1" i="39"/>
  <c r="L2" i="38"/>
  <c r="H2" i="38"/>
  <c r="A30" i="38" s="1"/>
  <c r="H1" i="38"/>
  <c r="B15" i="39" l="1"/>
  <c r="B21" i="39" s="1"/>
  <c r="B27" i="39" s="1"/>
  <c r="B38" i="39" s="1"/>
  <c r="B44" i="39" s="1"/>
  <c r="D12" i="39" s="1"/>
  <c r="D24" i="39" s="1"/>
  <c r="D35" i="39" s="1"/>
  <c r="D47" i="39" s="1"/>
  <c r="B60" i="39" s="1"/>
  <c r="D66" i="39" s="1"/>
  <c r="D74" i="39" s="1"/>
  <c r="D81" i="39" s="1"/>
  <c r="D58" i="39" s="1"/>
  <c r="F21" i="39" s="1"/>
  <c r="F38" i="39" s="1"/>
  <c r="F61" i="39" s="1"/>
  <c r="F77" i="39" s="1"/>
  <c r="H66" i="39" s="1"/>
  <c r="H81" i="39" s="1"/>
  <c r="H32" i="39" s="1"/>
  <c r="J74" i="39" s="1"/>
  <c r="L66" i="39" s="1"/>
  <c r="J38" i="39" s="1"/>
  <c r="A46" i="39"/>
  <c r="A14" i="39"/>
  <c r="A26" i="39"/>
  <c r="A15" i="38"/>
  <c r="A24" i="38"/>
  <c r="C9" i="39"/>
  <c r="A17" i="39"/>
  <c r="A23" i="39"/>
  <c r="A29" i="39"/>
  <c r="A37" i="39"/>
  <c r="A39" i="38"/>
  <c r="B18" i="38"/>
  <c r="B27" i="38" s="1"/>
  <c r="B36" i="38" s="1"/>
  <c r="D15" i="38" s="1"/>
  <c r="D30" i="38" s="1"/>
  <c r="B62" i="38" s="1"/>
  <c r="D53" i="38" s="1"/>
  <c r="D65" i="38" s="1"/>
  <c r="F24" i="38" s="1"/>
  <c r="F59" i="38" s="1"/>
  <c r="H53" i="38" s="1"/>
  <c r="A33" i="38"/>
  <c r="C9" i="38"/>
  <c r="A21" i="38"/>
  <c r="L2" i="37"/>
  <c r="H2" i="37"/>
  <c r="A30" i="37" s="1"/>
  <c r="H1" i="37"/>
  <c r="A17" i="36"/>
  <c r="N2" i="36"/>
  <c r="J2" i="36"/>
  <c r="C48" i="36" s="1"/>
  <c r="J1" i="36"/>
  <c r="J2" i="34"/>
  <c r="H2" i="34"/>
  <c r="A13" i="34" s="1"/>
  <c r="H1" i="34"/>
  <c r="C37" i="36" l="1"/>
  <c r="C9" i="36"/>
  <c r="J53" i="38"/>
  <c r="G36" i="38"/>
  <c r="H30" i="38"/>
  <c r="C26" i="36"/>
  <c r="C31" i="36"/>
  <c r="A15" i="37"/>
  <c r="A24" i="37"/>
  <c r="A39" i="37"/>
  <c r="B18" i="37"/>
  <c r="B27" i="37" s="1"/>
  <c r="B36" i="37" s="1"/>
  <c r="D15" i="37" s="1"/>
  <c r="D30" i="37" s="1"/>
  <c r="B62" i="37" s="1"/>
  <c r="D53" i="37" s="1"/>
  <c r="D65" i="37" s="1"/>
  <c r="F24" i="37" s="1"/>
  <c r="F59" i="37" s="1"/>
  <c r="H53" i="37" s="1"/>
  <c r="A33" i="37"/>
  <c r="C20" i="36"/>
  <c r="A44" i="36"/>
  <c r="C9" i="37"/>
  <c r="A21" i="37"/>
  <c r="A14" i="36"/>
  <c r="B15" i="36"/>
  <c r="B42" i="36" s="1"/>
  <c r="D12" i="36" s="1"/>
  <c r="D23" i="36" s="1"/>
  <c r="D34" i="36" s="1"/>
  <c r="D45" i="36" s="1"/>
  <c r="D56" i="36" s="1"/>
  <c r="D78" i="36" s="1"/>
  <c r="F59" i="36" s="1"/>
  <c r="F74" i="36" s="1"/>
  <c r="F20" i="36" s="1"/>
  <c r="F37" i="36" s="1"/>
  <c r="H63" i="36" s="1"/>
  <c r="H78" i="36" s="1"/>
  <c r="H31" i="36" s="1"/>
  <c r="J71" i="36" s="1"/>
  <c r="L63" i="36" s="1"/>
  <c r="J37" i="36" s="1"/>
  <c r="A41" i="36"/>
  <c r="A23" i="34"/>
  <c r="A7" i="34"/>
  <c r="A17" i="34"/>
  <c r="B10" i="34"/>
  <c r="B20" i="34" s="1"/>
  <c r="D15" i="34" s="1"/>
  <c r="D37" i="34" s="1"/>
  <c r="F34" i="34" s="1"/>
  <c r="F20" i="34" s="1"/>
  <c r="F24" i="21"/>
  <c r="F18" i="21"/>
  <c r="J53" i="37" l="1"/>
  <c r="G36" i="37"/>
  <c r="H30" i="37"/>
  <c r="J1" i="28"/>
  <c r="J1" i="24"/>
  <c r="H1" i="2"/>
  <c r="J2" i="24"/>
  <c r="H2" i="2"/>
  <c r="J2" i="28"/>
  <c r="N2" i="24"/>
  <c r="N2" i="28"/>
  <c r="J2" i="2"/>
  <c r="I2" i="21"/>
  <c r="B6" i="33"/>
  <c r="C50" i="24" l="1"/>
  <c r="C9" i="24"/>
  <c r="C32" i="24"/>
  <c r="C49" i="28"/>
  <c r="C38" i="28"/>
  <c r="C32" i="28"/>
  <c r="C27" i="28"/>
  <c r="C21" i="28"/>
  <c r="C9" i="28"/>
  <c r="A45" i="28"/>
  <c r="A42" i="28"/>
  <c r="A17" i="28"/>
  <c r="B15" i="28"/>
  <c r="B43" i="28" s="1"/>
  <c r="D12" i="28" s="1"/>
  <c r="D24" i="28" s="1"/>
  <c r="D35" i="28" s="1"/>
  <c r="D46" i="28" s="1"/>
  <c r="D57" i="28" s="1"/>
  <c r="D79" i="28" s="1"/>
  <c r="F61" i="28" s="1"/>
  <c r="F76" i="28" s="1"/>
  <c r="F21" i="28" s="1"/>
  <c r="F38" i="28" s="1"/>
  <c r="H65" i="28" s="1"/>
  <c r="H80" i="28" s="1"/>
  <c r="H32" i="28" s="1"/>
  <c r="J73" i="28" s="1"/>
  <c r="L65" i="28" s="1"/>
  <c r="J38" i="28" s="1"/>
  <c r="A14" i="28"/>
  <c r="A46" i="24"/>
  <c r="A43" i="24"/>
  <c r="A40" i="24"/>
  <c r="A37" i="24"/>
  <c r="A29" i="24"/>
  <c r="A26" i="24"/>
  <c r="A23" i="24"/>
  <c r="A20" i="24"/>
  <c r="A17" i="24"/>
  <c r="B15" i="24"/>
  <c r="B21" i="24" s="1"/>
  <c r="B27" i="24" s="1"/>
  <c r="B38" i="24" s="1"/>
  <c r="B44" i="24" s="1"/>
  <c r="D12" i="24" s="1"/>
  <c r="D24" i="24" s="1"/>
  <c r="D35" i="24" s="1"/>
  <c r="D47" i="24" s="1"/>
  <c r="B60" i="24" s="1"/>
  <c r="D66" i="24" s="1"/>
  <c r="D74" i="24" s="1"/>
  <c r="D81" i="24" s="1"/>
  <c r="D58" i="24" s="1"/>
  <c r="F21" i="24" s="1"/>
  <c r="F38" i="24" s="1"/>
  <c r="F61" i="24" s="1"/>
  <c r="F77" i="24" s="1"/>
  <c r="H66" i="24" s="1"/>
  <c r="H81" i="24" s="1"/>
  <c r="H32" i="24" s="1"/>
  <c r="J74" i="24" s="1"/>
  <c r="L66" i="24" s="1"/>
  <c r="J38" i="24" s="1"/>
  <c r="A14" i="24"/>
  <c r="B10" i="2"/>
  <c r="B20" i="2" s="1"/>
  <c r="D15" i="2" s="1"/>
  <c r="D37" i="2" s="1"/>
  <c r="F34" i="2" s="1"/>
  <c r="F20" i="2" s="1"/>
  <c r="A23" i="2"/>
  <c r="A17" i="2"/>
  <c r="A13" i="2"/>
  <c r="A7" i="2"/>
</calcChain>
</file>

<file path=xl/sharedStrings.xml><?xml version="1.0" encoding="utf-8"?>
<sst xmlns="http://schemas.openxmlformats.org/spreadsheetml/2006/main" count="548" uniqueCount="208">
  <si>
    <t>L11</t>
  </si>
  <si>
    <t>L1</t>
  </si>
  <si>
    <t>L2</t>
  </si>
  <si>
    <t>L8</t>
  </si>
  <si>
    <t>L3</t>
  </si>
  <si>
    <t>L4</t>
  </si>
  <si>
    <t>L7</t>
  </si>
  <si>
    <t>Tournament Bracket Template by Vertex42.com</t>
  </si>
  <si>
    <t>Loser's Bracket</t>
  </si>
  <si>
    <t>Winner's Bracket</t>
  </si>
  <si>
    <t>Champion</t>
  </si>
  <si>
    <t>L5</t>
  </si>
  <si>
    <t>To W5</t>
  </si>
  <si>
    <t>W5</t>
  </si>
  <si>
    <t>Double Elimination Bracket for 4 Teams</t>
  </si>
  <si>
    <t>L6</t>
  </si>
  <si>
    <t>L15</t>
  </si>
  <si>
    <t>L16</t>
  </si>
  <si>
    <t>L21</t>
  </si>
  <si>
    <t>L9</t>
  </si>
  <si>
    <t>L12</t>
  </si>
  <si>
    <t>3 Teams</t>
  </si>
  <si>
    <t>4 Teams</t>
  </si>
  <si>
    <t>5 Teams</t>
  </si>
  <si>
    <t>6 Teams</t>
  </si>
  <si>
    <t>7 Teams</t>
  </si>
  <si>
    <t>8 Teams</t>
  </si>
  <si>
    <t>9 Teams</t>
  </si>
  <si>
    <t>10 Teams</t>
  </si>
  <si>
    <t>11 Teams</t>
  </si>
  <si>
    <t>12 Teams</t>
  </si>
  <si>
    <t>13 Teams</t>
  </si>
  <si>
    <t>14 Teams</t>
  </si>
  <si>
    <t>15 Teams</t>
  </si>
  <si>
    <t>16 Teams</t>
  </si>
  <si>
    <t>20 Teams</t>
  </si>
  <si>
    <t>24 Teams</t>
  </si>
  <si>
    <t>30 Teams</t>
  </si>
  <si>
    <t>32 Teams</t>
  </si>
  <si>
    <t>Double Elimination Bracket for 7 Teams</t>
  </si>
  <si>
    <t>Instructions</t>
  </si>
  <si>
    <t>[42]</t>
  </si>
  <si>
    <t>Double Elimination Bracket for 13 Teams</t>
  </si>
  <si>
    <t>Double Elimination Bracket for 10 Teams</t>
  </si>
  <si>
    <t>W23</t>
  </si>
  <si>
    <t>To W23</t>
  </si>
  <si>
    <t>W17</t>
  </si>
  <si>
    <t>To W17</t>
  </si>
  <si>
    <t>Determine how many teams will be in your tournament.</t>
  </si>
  <si>
    <t xml:space="preserve">If you have open starting positions, place BYE as the Team Name in these slots. </t>
  </si>
  <si>
    <t>If the winner of the Winner's bracket losses in the final game, then the game is replayed to decide the winner because no one is out of the tournament until they lose twice.</t>
  </si>
  <si>
    <t>Double Elimination Tournament Brackets</t>
  </si>
  <si>
    <t>Click on the number below to go to the proper worksheet. If you don't see your exact number, pick the closest one that is just higher than what you need. To return to the instructions, click on the Instruction link located at the top of each sheet.</t>
  </si>
  <si>
    <t>As the tournament progresses, update your bracket either by hand or in Excel.  Include scores in the gray boxes. Winners progress to the right in the Winner's bracket.  On a team's first loss, they will drop down into the Loser's bracket.  The final game will be between the winner of the Winner's bracket and the winner of the Loser's bracket.  BYEs automatically advance to the Loser's bracket.</t>
  </si>
  <si>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</si>
  <si>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</si>
  <si>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</si>
  <si>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</si>
  <si>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Show Seed Numbers:</t>
  </si>
  <si>
    <t>Yes</t>
  </si>
  <si>
    <t>Show Game Numbers:</t>
  </si>
  <si>
    <t>Conduct games in the order they are numbered to balance breaks for each team.  To hide game numbers select "No" in the drop-down box below.</t>
  </si>
  <si>
    <t>If your tournament is seeded, place the name of the team next to the proper seed number. If your tournament is not seeded, select "No" in the drop-down box below, and randomly place your teams.</t>
  </si>
  <si>
    <t>https://www.vertex42.com/ExcelTemplates/tournament-bracket-template.html</t>
  </si>
  <si>
    <t>https://www.vertex42.com/licensing/EULA_personaluse.html</t>
  </si>
  <si>
    <t>Do not delete this worksheet</t>
  </si>
  <si>
    <t>Boys 6-7 Division</t>
  </si>
  <si>
    <t>Girls 1-4 Division</t>
  </si>
  <si>
    <t>Girls 5-9 Division</t>
  </si>
  <si>
    <t>Boys 1-2 Division</t>
  </si>
  <si>
    <t>Boys 8-9 Division</t>
  </si>
  <si>
    <t>Boys 3-4 Division</t>
  </si>
  <si>
    <t>Boys 5 Division</t>
  </si>
  <si>
    <t>Boys 10-12 Division</t>
  </si>
  <si>
    <t>3/11  1pm  P-rec</t>
  </si>
  <si>
    <t>3/11  2pm  P-rec</t>
  </si>
  <si>
    <t>3/11  3pm  P-rec</t>
  </si>
  <si>
    <t>3/4  1pm  Terr 3</t>
  </si>
  <si>
    <t>3/7  6pm  Terr 3</t>
  </si>
  <si>
    <t>3/7  7pm  Terr 3</t>
  </si>
  <si>
    <t>3/6  6pm  Terr 3</t>
  </si>
  <si>
    <t>3/6  7pm  Terr 3</t>
  </si>
  <si>
    <t>3/8  6pm  Terr 3</t>
  </si>
  <si>
    <t>3/11  1pm  Terr 3</t>
  </si>
  <si>
    <t>3/4  1pm  Pine 2</t>
  </si>
  <si>
    <t>3/4  2pm  Pine 2</t>
  </si>
  <si>
    <t>3/8  7pm  Pine 2</t>
  </si>
  <si>
    <t>3/11  1pm  Pine 2</t>
  </si>
  <si>
    <t>3/4  3pm  Terr 3</t>
  </si>
  <si>
    <t>3/4  4pm  Terr 3</t>
  </si>
  <si>
    <t>3/4  5pm  Terr 3</t>
  </si>
  <si>
    <t>3/4  6pm  Terr 3</t>
  </si>
  <si>
    <t>3/5  6pm  Terr 3</t>
  </si>
  <si>
    <t>3/5  7pm  Terr 3</t>
  </si>
  <si>
    <t>3/8  7pm  Terr 3</t>
  </si>
  <si>
    <t>3/11  2pm  Terr 3</t>
  </si>
  <si>
    <t>3/11  3pm  Terr 3</t>
  </si>
  <si>
    <t>3/11  4pm  Terr 3</t>
  </si>
  <si>
    <t>3/13  6pm  Terr 3</t>
  </si>
  <si>
    <t>3/13  7pm  Terr 3</t>
  </si>
  <si>
    <t>3/14  6pm  Terr 3</t>
  </si>
  <si>
    <t>3/14  7pm  Terr 3</t>
  </si>
  <si>
    <t>3/15  6pm  Pine 1</t>
  </si>
  <si>
    <t>3/5  6pm  Pine 2</t>
  </si>
  <si>
    <t>3/4  1pm  Pine 1</t>
  </si>
  <si>
    <t>3/4  2pm  Pine 1</t>
  </si>
  <si>
    <t>3/8  6pm  Pine 4</t>
  </si>
  <si>
    <t>3/5  6pm  Pine 4</t>
  </si>
  <si>
    <t>3/11  1pm  Pine 1</t>
  </si>
  <si>
    <t>3/15  6pm  Pine 2</t>
  </si>
  <si>
    <t>3/13  7pm  Pine 2</t>
  </si>
  <si>
    <t>3/7  6pm  Pine 4</t>
  </si>
  <si>
    <t>3/6  7pm  Pine 4</t>
  </si>
  <si>
    <t>3/5  7pm  Pine 4</t>
  </si>
  <si>
    <t>3/11  4pm  P-rec</t>
  </si>
  <si>
    <t>3/7  8pm  Pine 1</t>
  </si>
  <si>
    <t>3/6  7pm  Pine 2</t>
  </si>
  <si>
    <t>3/6  8pm  Pine 1</t>
  </si>
  <si>
    <t>3/7  7pm  Pine 4</t>
  </si>
  <si>
    <t>3/6  8pm  Pine 2</t>
  </si>
  <si>
    <t>3/14  7pm  Pine 2</t>
  </si>
  <si>
    <t>3/7  8pm  Pine 2</t>
  </si>
  <si>
    <t>3/7  7pm  Pine 2</t>
  </si>
  <si>
    <t>3/7  8pm  Pine 4</t>
  </si>
  <si>
    <t>3/8  8pm  Pine 1</t>
  </si>
  <si>
    <t>3/15  7pm  Pine 2</t>
  </si>
  <si>
    <t>3/8  8pm  Pine 2</t>
  </si>
  <si>
    <t>3/13  8pm  Pine 2</t>
  </si>
  <si>
    <t>Syracuse</t>
  </si>
  <si>
    <t>Florida</t>
  </si>
  <si>
    <t>Michigan</t>
  </si>
  <si>
    <t>North Carolina</t>
  </si>
  <si>
    <t>Georgetown</t>
  </si>
  <si>
    <t>Arizona</t>
  </si>
  <si>
    <t>Clemson</t>
  </si>
  <si>
    <t>Louisville</t>
  </si>
  <si>
    <t>Kentucky</t>
  </si>
  <si>
    <t>Texas A&amp;M</t>
  </si>
  <si>
    <t>Kansas</t>
  </si>
  <si>
    <t>Oklahoma State</t>
  </si>
  <si>
    <t>Notre Dame</t>
  </si>
  <si>
    <t>Arkansas</t>
  </si>
  <si>
    <t>3/7  6pm  Pine 2</t>
  </si>
  <si>
    <t>3/7  7pm  Pine 1</t>
  </si>
  <si>
    <t>3/6  7pm  Terr 1</t>
  </si>
  <si>
    <t>3/12  6pm  Terr 1</t>
  </si>
  <si>
    <t>3/12  7pm  Terr 1</t>
  </si>
  <si>
    <t>3/12  8pm  Terr 1</t>
  </si>
  <si>
    <t>3/4  2pm  Pine 4</t>
  </si>
  <si>
    <t>3/4  2pm  Terr 3</t>
  </si>
  <si>
    <t>3/4  1pm  P-rec</t>
  </si>
  <si>
    <t>3/4  2pm  P-rec</t>
  </si>
  <si>
    <t>3/4  3pm  P-rec</t>
  </si>
  <si>
    <t>3/5  8pm  Pine 4</t>
  </si>
  <si>
    <t>3/7  6pm  Pine 1</t>
  </si>
  <si>
    <t>3/4  4pm  P-rec</t>
  </si>
  <si>
    <t>3/4  1pm  Pine 4</t>
  </si>
  <si>
    <t>3/5  7pm  Pine 2</t>
  </si>
  <si>
    <t>3/4  3pm  Pine 4</t>
  </si>
  <si>
    <t>3/11  1pm  Pine 4</t>
  </si>
  <si>
    <t>3/13  6pm  Pine 2</t>
  </si>
  <si>
    <t>3/5  8pm  Pine 1</t>
  </si>
  <si>
    <t>3/4  3pm  Pine 1</t>
  </si>
  <si>
    <t>3/4  3pm  Pine 2</t>
  </si>
  <si>
    <t>3/8  7pm  Pine 1</t>
  </si>
  <si>
    <t>3/5  8pm  Pine 2</t>
  </si>
  <si>
    <t>3/4  3pm  Pine 3</t>
  </si>
  <si>
    <t>3/13  6pm  Pine 1</t>
  </si>
  <si>
    <t>3/5  7pm  Pine 1</t>
  </si>
  <si>
    <t>3/4  4pm  Pine 1</t>
  </si>
  <si>
    <t>3/8  7pm  Pine 4</t>
  </si>
  <si>
    <t>3/6  7pm  Pine 1</t>
  </si>
  <si>
    <t>3/6  6pm  Pine 1</t>
  </si>
  <si>
    <t>3/5  6pm  Pine 1</t>
  </si>
  <si>
    <t>3/8  6pm  Pine 1</t>
  </si>
  <si>
    <t>3/6  6pm  Pine 2</t>
  </si>
  <si>
    <t>3/15  7pm  Pine 1</t>
  </si>
  <si>
    <t>3/6  6pm  Pine 4</t>
  </si>
  <si>
    <t>3/13  7pm  Pine 1</t>
  </si>
  <si>
    <t>3/8  6pm  Pine 2</t>
  </si>
  <si>
    <t>3/6  6pm  Terr 1</t>
  </si>
  <si>
    <t>3/13  8pm  Terr 1</t>
  </si>
  <si>
    <t>3/6  8pm  Terr 1</t>
  </si>
  <si>
    <t>3/13  6pm  Terr 1</t>
  </si>
  <si>
    <t>3/13  7pm  Terr 1</t>
  </si>
  <si>
    <t>3/4  12pm  Pine 1</t>
  </si>
  <si>
    <t>3/4  4pm  Pine 2</t>
  </si>
  <si>
    <t>3/4  5pm  Pine 2</t>
  </si>
  <si>
    <t>3/18  12:15pm  Pine 2</t>
  </si>
  <si>
    <t>3/18  12:15pm  P-rec</t>
  </si>
  <si>
    <t>3/14  8pm  Pine 1</t>
  </si>
  <si>
    <t>3/14  7pm  Pine 1</t>
  </si>
  <si>
    <t>3/14  8pm  Pine 2</t>
  </si>
  <si>
    <t>3/14  6pm  Pine 1</t>
  </si>
  <si>
    <t>3/13  8pm  Pine 1</t>
  </si>
  <si>
    <t>3/15  8pm  Pine 2</t>
  </si>
  <si>
    <t>3/15  8pm  Pine 1</t>
  </si>
  <si>
    <t>3/12  6pm  Pine 1</t>
  </si>
  <si>
    <t>3/12  6pm  Pine 2</t>
  </si>
  <si>
    <t>3/12  7pm  Pine 1</t>
  </si>
  <si>
    <t>3/12  7pm  Pine 2</t>
  </si>
  <si>
    <t>3/12  8pm  Pine 1</t>
  </si>
  <si>
    <t>3/12  8pm  Pine 2</t>
  </si>
  <si>
    <t>3/18  2:00pm  Pine 1</t>
  </si>
  <si>
    <t>3/18  3:30pm  Pine 2</t>
  </si>
  <si>
    <t>3/18  2:00pm  P-rec</t>
  </si>
  <si>
    <t>3/18  3:30pm  P-rec</t>
  </si>
  <si>
    <t>3/18  3:30pm  Pine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</si>
</sst>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2" x14ac:knownFonts="1">
    <font>
      <sz val="10"/>
      <name val="Arial"/>
    </font>
    <font>
      <sz val="10"/>
      <name val="Arial"/>
      <family val="2"/>
    </font>
    <font>
      <sz val="8"/>
      <name val="Tahoma"/>
      <family val="2"/>
    </font>
    <font>
      <sz val="11"/>
      <color indexed="8"/>
      <name val="Arial"/>
      <family val="2"/>
    </font>
    <font>
      <sz val="6"/>
      <color indexed="55"/>
      <name val="Arial"/>
      <family val="2"/>
    </font>
    <font>
      <u/>
      <sz val="10"/>
      <color indexed="12"/>
      <name val="Arial"/>
      <family val="2"/>
    </font>
    <font>
      <u/>
      <sz val="8"/>
      <color indexed="12"/>
      <name val="Arial"/>
      <family val="2"/>
    </font>
    <font>
      <b/>
      <i/>
      <sz val="11"/>
      <name val="Arial"/>
      <family val="2"/>
    </font>
    <font>
      <b/>
      <i/>
      <sz val="11"/>
      <color indexed="8"/>
      <name val="Arial"/>
      <family val="2"/>
    </font>
    <font>
      <sz val="18"/>
      <color indexed="8"/>
      <name val="Arial"/>
      <family val="2"/>
    </font>
    <font>
      <sz val="10"/>
      <name val="Arial"/>
      <family val="2"/>
    </font>
    <font>
      <sz val="11"/>
      <name val="Arial"/>
      <family val="2"/>
    </font>
    <font>
      <sz val="12"/>
      <name val="Arial"/>
      <family val="2"/>
    </font>
    <font>
      <b/>
      <sz val="12"/>
      <name val="Arial"/>
      <family val="2"/>
    </font>
    <font>
      <u/>
      <sz val="12"/>
      <color indexed="12"/>
      <name val="Arial"/>
      <family val="2"/>
    </font>
    <font>
      <sz val="18"/>
      <color theme="4" tint="-0.249977111117893"/>
      <name val="Arial"/>
      <family val="2"/>
    </font>
    <font>
      <sz val="11"/>
      <name val="Trebuchet MS"/>
      <family val="2"/>
    </font>
    <font>
      <b/>
      <sz val="11"/>
      <color theme="4" tint="-0.249977111117893"/>
      <name val="Arial"/>
      <family val="2"/>
    </font>
    <font>
      <b/>
      <sz val="12"/>
      <color theme="1"/>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8"/>
      <color theme="0" tint="-4.9989318521683403E-2"/>
      <name val="Arial"/>
      <family val="2"/>
    </font>
    <font>
      <b/>
      <i/>
      <sz val="16"/>
      <color indexed="8"/>
      <name val="Arial"/>
      <family val="2"/>
    </font>
    <font>
      <b/>
      <i/>
      <sz val="16"/>
      <name val="Arial"/>
      <family val="2"/>
    </font>
    <font>
      <b/>
      <sz val="11"/>
      <color rgb="FFFF0000"/>
      <name val="Arial"/>
      <family val="2"/>
    </font>
    <font>
      <b/>
      <sz val="12"/>
      <color rgb="FF0070C0"/>
      <name val="Arial"/>
      <family val="2"/>
    </font>
    <font>
      <b/>
      <sz val="11"/>
      <color indexed="8"/>
      <name val="Arial"/>
      <family val="2"/>
    </font>
    <font>
      <b/>
      <sz val="10"/>
      <name val="Arial"/>
      <family val="2"/>
    </font>
    <font>
      <b/>
      <sz val="18"/>
      <color indexed="8"/>
      <name val="Arial"/>
      <family val="2"/>
    </font>
    <font>
      <b/>
      <sz val="6"/>
      <color indexed="55"/>
      <name val="Arial"/>
      <family val="2"/>
    </font>
    <font>
      <b/>
      <u/>
      <sz val="8"/>
      <color indexed="12"/>
      <name val="Arial"/>
      <family val="2"/>
    </font>
    <font>
      <b/>
      <u/>
      <sz val="10"/>
      <color indexed="12"/>
      <name val="Arial"/>
      <family val="2"/>
    </font>
    <font>
      <b/>
      <sz val="8"/>
      <name val="Tahoma"/>
      <family val="2"/>
    </font>
    <font>
      <b/>
      <sz val="24"/>
      <color indexed="8"/>
      <name val="Arial"/>
      <family val="2"/>
    </font>
    <font>
      <b/>
      <sz val="12"/>
      <color indexed="8"/>
      <name val="Arial"/>
      <family val="2"/>
    </font>
    <font>
      <b/>
      <sz val="2"/>
      <color indexed="9"/>
      <name val="Arial"/>
      <family val="2"/>
    </font>
    <font>
      <b/>
      <sz val="11"/>
      <color indexed="9"/>
      <name val="Arial"/>
      <family val="2"/>
    </font>
    <font>
      <b/>
      <sz val="16"/>
      <name val="Arial"/>
      <family val="2"/>
    </font>
    <font>
      <b/>
      <sz val="11"/>
      <name val="Arial"/>
      <family val="2"/>
    </font>
    <font>
      <b/>
      <sz val="11"/>
      <color rgb="FF0070C0"/>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right/>
      <top/>
      <bottom style="mediumDashed">
        <color indexed="64"/>
      </bottom>
      <diagonal/>
    </border>
    <border>
      <left/>
      <right style="hair">
        <color indexed="64"/>
      </right>
      <top/>
      <bottom style="medium">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24">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4" fillId="2" borderId="0" xfId="0" applyFont="1" applyFill="1" applyAlignment="1">
      <alignment horizontal="left"/>
    </xf>
    <xf numFmtId="0" fontId="2" fillId="2" borderId="0" xfId="1" applyNumberFormat="1" applyFont="1" applyFill="1" applyAlignment="1">
      <alignment horizontal="right"/>
    </xf>
    <xf numFmtId="0" fontId="7" fillId="0" borderId="0" xfId="0" applyFont="1" applyFill="1" applyBorder="1" applyAlignment="1">
      <alignment horizontal="right"/>
    </xf>
    <xf numFmtId="0" fontId="8" fillId="0" borderId="0" xfId="0" applyFont="1" applyFill="1" applyBorder="1" applyAlignment="1">
      <alignment horizontal="right"/>
    </xf>
    <xf numFmtId="0" fontId="9" fillId="2" borderId="0" xfId="0" applyFont="1" applyFill="1" applyAlignment="1">
      <alignment vertical="center"/>
    </xf>
    <xf numFmtId="0" fontId="10" fillId="0" borderId="0" xfId="0" applyFont="1"/>
    <xf numFmtId="0" fontId="0" fillId="0" borderId="0" xfId="0" applyBorder="1"/>
    <xf numFmtId="0" fontId="0" fillId="0" borderId="0" xfId="0" applyFill="1" applyBorder="1"/>
    <xf numFmtId="0" fontId="12" fillId="0" borderId="0" xfId="0" applyFont="1"/>
    <xf numFmtId="0" fontId="13" fillId="0" borderId="0" xfId="0" applyFont="1"/>
    <xf numFmtId="0" fontId="12" fillId="0" borderId="0" xfId="0" applyFont="1" applyAlignment="1">
      <alignment vertical="top"/>
    </xf>
    <xf numFmtId="0" fontId="12" fillId="0" borderId="0" xfId="0" applyFont="1" applyAlignment="1">
      <alignment horizontal="left" vertical="top" wrapText="1"/>
    </xf>
    <xf numFmtId="0" fontId="14" fillId="0" borderId="0" xfId="2" applyFont="1" applyAlignment="1" applyProtection="1">
      <alignment horizontal="center"/>
    </xf>
    <xf numFmtId="0" fontId="12" fillId="0" borderId="0" xfId="0" applyFont="1" applyAlignment="1">
      <alignment horizontal="center"/>
    </xf>
    <xf numFmtId="0" fontId="15" fillId="3" borderId="0" xfId="0" applyFont="1" applyFill="1" applyBorder="1" applyAlignment="1">
      <alignment horizontal="left" vertical="center"/>
    </xf>
    <xf numFmtId="0" fontId="16" fillId="0" borderId="0" xfId="0" applyFont="1" applyAlignment="1">
      <alignment horizontal="left" vertical="top" wrapText="1"/>
    </xf>
    <xf numFmtId="0" fontId="10" fillId="4" borderId="0" xfId="0" applyFont="1" applyFill="1" applyBorder="1"/>
    <xf numFmtId="0" fontId="11" fillId="0" borderId="10" xfId="0" applyFont="1" applyBorder="1"/>
    <xf numFmtId="0" fontId="0" fillId="4" borderId="0" xfId="0" applyFill="1" applyBorder="1"/>
    <xf numFmtId="0" fontId="5" fillId="0" borderId="10" xfId="2" applyBorder="1" applyAlignment="1" applyProtection="1">
      <alignment horizontal="left" wrapText="1"/>
    </xf>
    <xf numFmtId="0" fontId="12" fillId="0" borderId="10" xfId="0" applyFont="1" applyBorder="1" applyAlignment="1">
      <alignment horizontal="left" wrapText="1"/>
    </xf>
    <xf numFmtId="0" fontId="13" fillId="0" borderId="10" xfId="0" applyFont="1" applyBorder="1" applyAlignment="1">
      <alignment horizontal="left" wrapText="1"/>
    </xf>
    <xf numFmtId="0" fontId="17" fillId="4" borderId="0" xfId="0" applyFont="1" applyFill="1" applyBorder="1"/>
    <xf numFmtId="0" fontId="10" fillId="4" borderId="0" xfId="0" applyFont="1" applyFill="1" applyBorder="1" applyAlignment="1">
      <alignment vertical="top"/>
    </xf>
    <xf numFmtId="0" fontId="11" fillId="4" borderId="0" xfId="0" applyFont="1" applyFill="1" applyBorder="1" applyAlignment="1">
      <alignment horizontal="right" vertical="top"/>
    </xf>
    <xf numFmtId="0" fontId="14" fillId="0" borderId="10" xfId="2" applyFont="1" applyBorder="1" applyAlignment="1" applyProtection="1">
      <alignment horizontal="left" wrapText="1"/>
    </xf>
    <xf numFmtId="0" fontId="12" fillId="0" borderId="10" xfId="0" applyFont="1" applyBorder="1" applyAlignment="1">
      <alignment horizontal="left"/>
    </xf>
    <xf numFmtId="0" fontId="16" fillId="4" borderId="0" xfId="0" applyFont="1" applyFill="1" applyBorder="1" applyAlignment="1">
      <alignment horizontal="left" vertical="top" wrapText="1"/>
    </xf>
    <xf numFmtId="0" fontId="11" fillId="4" borderId="0" xfId="0" applyFont="1" applyFill="1" applyBorder="1" applyAlignment="1">
      <alignment vertical="top"/>
    </xf>
    <xf numFmtId="0" fontId="11" fillId="4" borderId="0" xfId="0" applyFont="1" applyFill="1" applyBorder="1" applyAlignment="1">
      <alignment vertical="top" wrapText="1"/>
    </xf>
    <xf numFmtId="0" fontId="0" fillId="4" borderId="0" xfId="0" applyFill="1" applyBorder="1" applyAlignment="1">
      <alignment horizontal="right" vertical="top"/>
    </xf>
    <xf numFmtId="0" fontId="19" fillId="4" borderId="0" xfId="0" applyFont="1" applyFill="1" applyBorder="1" applyAlignment="1"/>
    <xf numFmtId="0" fontId="20" fillId="4" borderId="0" xfId="0" applyFont="1" applyFill="1" applyBorder="1" applyAlignment="1">
      <alignment horizontal="center"/>
    </xf>
    <xf numFmtId="0" fontId="21" fillId="4" borderId="0" xfId="2" applyFont="1" applyFill="1" applyBorder="1" applyAlignment="1" applyProtection="1">
      <alignment horizontal="left" indent="1"/>
    </xf>
    <xf numFmtId="0" fontId="22" fillId="4" borderId="0" xfId="0" applyFont="1" applyFill="1" applyBorder="1" applyAlignment="1" applyProtection="1">
      <alignment horizontal="left" indent="1"/>
    </xf>
    <xf numFmtId="0" fontId="11" fillId="4" borderId="0" xfId="0" applyFont="1" applyFill="1" applyBorder="1"/>
    <xf numFmtId="0" fontId="12" fillId="0" borderId="0" xfId="0" applyFont="1" applyAlignment="1">
      <alignment horizontal="right"/>
    </xf>
    <xf numFmtId="0" fontId="12" fillId="0" borderId="11" xfId="0" applyFont="1" applyBorder="1" applyAlignment="1">
      <alignment horizontal="center"/>
    </xf>
    <xf numFmtId="0" fontId="23" fillId="0" borderId="0" xfId="0" applyFont="1" applyAlignment="1">
      <alignment vertical="center"/>
    </xf>
    <xf numFmtId="0" fontId="18" fillId="0" borderId="10" xfId="0" applyFont="1" applyBorder="1" applyAlignment="1">
      <alignment horizontal="left" wrapText="1"/>
    </xf>
    <xf numFmtId="0" fontId="24" fillId="0" borderId="0" xfId="0" applyFont="1" applyFill="1" applyBorder="1" applyAlignment="1">
      <alignment horizontal="right"/>
    </xf>
    <xf numFmtId="0" fontId="24" fillId="0" borderId="0" xfId="0" applyFont="1"/>
    <xf numFmtId="0" fontId="25" fillId="0" borderId="0" xfId="0" applyFont="1" applyFill="1" applyBorder="1" applyAlignment="1">
      <alignment horizontal="right"/>
    </xf>
    <xf numFmtId="0" fontId="26" fillId="0" borderId="0" xfId="0" applyFont="1" applyFill="1" applyBorder="1" applyAlignment="1">
      <alignment horizontal="right"/>
    </xf>
    <xf numFmtId="0" fontId="27" fillId="0" borderId="9" xfId="0" applyFont="1" applyFill="1" applyBorder="1" applyAlignment="1"/>
    <xf numFmtId="0" fontId="28" fillId="0" borderId="0" xfId="0" applyFont="1" applyFill="1"/>
    <xf numFmtId="0" fontId="29" fillId="0" borderId="0" xfId="0" applyFont="1"/>
    <xf numFmtId="0" fontId="30"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31" fillId="2" borderId="0" xfId="0" applyFont="1" applyFill="1" applyAlignment="1">
      <alignment horizontal="left"/>
    </xf>
    <xf numFmtId="0" fontId="28" fillId="2" borderId="0" xfId="0" applyFont="1" applyFill="1"/>
    <xf numFmtId="0" fontId="33" fillId="2" borderId="0" xfId="2" applyFont="1" applyFill="1" applyAlignment="1" applyProtection="1">
      <alignment horizontal="center"/>
    </xf>
    <xf numFmtId="0" fontId="28" fillId="2" borderId="0" xfId="0" applyFont="1" applyFill="1" applyAlignment="1">
      <alignment horizontal="center"/>
    </xf>
    <xf numFmtId="0" fontId="34" fillId="2" borderId="0" xfId="1" applyNumberFormat="1" applyFont="1" applyFill="1" applyAlignment="1">
      <alignment horizontal="right"/>
    </xf>
    <xf numFmtId="0" fontId="35" fillId="0" borderId="0" xfId="0" applyFont="1" applyFill="1" applyAlignment="1">
      <alignment horizontal="left"/>
    </xf>
    <xf numFmtId="0" fontId="35" fillId="0" borderId="0" xfId="0" applyFont="1" applyFill="1" applyAlignment="1">
      <alignment horizontal="center"/>
    </xf>
    <xf numFmtId="0" fontId="35" fillId="0" borderId="0" xfId="0" applyFont="1" applyFill="1" applyAlignment="1"/>
    <xf numFmtId="0" fontId="36" fillId="0" borderId="0" xfId="0" applyFont="1" applyFill="1" applyAlignment="1"/>
    <xf numFmtId="0" fontId="28" fillId="0" borderId="0" xfId="0" applyFont="1"/>
    <xf numFmtId="0" fontId="28" fillId="0" borderId="0" xfId="0" applyFont="1" applyFill="1" applyAlignment="1">
      <alignment horizontal="center"/>
    </xf>
    <xf numFmtId="0" fontId="28" fillId="2" borderId="2" xfId="0" applyFont="1" applyFill="1" applyBorder="1" applyAlignment="1">
      <alignment horizontal="center"/>
    </xf>
    <xf numFmtId="0" fontId="37" fillId="0" borderId="0" xfId="0" applyFont="1" applyFill="1"/>
    <xf numFmtId="0" fontId="38" fillId="0" borderId="4" xfId="0" applyFont="1" applyFill="1" applyBorder="1" applyAlignment="1">
      <alignment horizontal="center"/>
    </xf>
    <xf numFmtId="0" fontId="28" fillId="0" borderId="0" xfId="0" applyFont="1" applyAlignment="1">
      <alignment horizontal="center"/>
    </xf>
    <xf numFmtId="0" fontId="28" fillId="0" borderId="4" xfId="0" applyFont="1" applyFill="1" applyBorder="1" applyAlignment="1">
      <alignment horizontal="center"/>
    </xf>
    <xf numFmtId="0" fontId="28" fillId="2" borderId="6" xfId="0" applyFont="1" applyFill="1" applyBorder="1" applyAlignment="1"/>
    <xf numFmtId="0" fontId="28" fillId="0" borderId="4" xfId="0" applyFont="1" applyBorder="1" applyAlignment="1">
      <alignment horizontal="center"/>
    </xf>
    <xf numFmtId="0" fontId="39" fillId="0" borderId="0" xfId="0" applyFont="1"/>
    <xf numFmtId="0" fontId="28" fillId="0" borderId="8" xfId="0" applyFont="1" applyBorder="1"/>
    <xf numFmtId="0" fontId="28" fillId="0" borderId="0" xfId="0" applyFont="1" applyFill="1" applyBorder="1" applyAlignment="1">
      <alignment horizontal="center"/>
    </xf>
    <xf numFmtId="0" fontId="28" fillId="0" borderId="0" xfId="0" applyFont="1" applyFill="1" applyBorder="1"/>
    <xf numFmtId="0" fontId="29" fillId="0" borderId="0" xfId="0" applyFont="1" applyAlignment="1">
      <alignment horizontal="center"/>
    </xf>
    <xf numFmtId="0" fontId="28" fillId="0" borderId="0" xfId="0" applyFont="1" applyAlignment="1">
      <alignment horizontal="right"/>
    </xf>
    <xf numFmtId="0" fontId="29" fillId="0" borderId="0" xfId="0" applyFont="1" applyFill="1" applyBorder="1" applyAlignment="1">
      <alignment horizontal="center"/>
    </xf>
    <xf numFmtId="0" fontId="28" fillId="0" borderId="0" xfId="0" applyFont="1" applyFill="1" applyBorder="1" applyAlignment="1">
      <alignment horizontal="right"/>
    </xf>
    <xf numFmtId="0" fontId="28" fillId="0" borderId="0" xfId="0" applyFont="1" applyFill="1" applyBorder="1" applyAlignment="1"/>
    <xf numFmtId="0" fontId="29" fillId="0" borderId="0" xfId="0" applyFont="1" applyFill="1" applyBorder="1"/>
    <xf numFmtId="0" fontId="37" fillId="0" borderId="0" xfId="0" applyFont="1"/>
    <xf numFmtId="0" fontId="28" fillId="0" borderId="0" xfId="0" applyFont="1" applyBorder="1"/>
    <xf numFmtId="0" fontId="40" fillId="0" borderId="0" xfId="0" applyFont="1" applyAlignment="1">
      <alignment horizontal="right"/>
    </xf>
    <xf numFmtId="0" fontId="28" fillId="0" borderId="4" xfId="0" applyFont="1" applyBorder="1"/>
    <xf numFmtId="0" fontId="38" fillId="0" borderId="0" xfId="0" applyFont="1" applyFill="1" applyBorder="1" applyAlignment="1">
      <alignment horizontal="center"/>
    </xf>
    <xf numFmtId="0" fontId="28" fillId="0" borderId="8" xfId="0" applyFont="1" applyBorder="1" applyAlignment="1">
      <alignment horizontal="center"/>
    </xf>
    <xf numFmtId="0" fontId="28" fillId="0" borderId="3" xfId="0" applyFont="1" applyBorder="1" applyAlignment="1">
      <alignment horizontal="center"/>
    </xf>
    <xf numFmtId="0" fontId="28" fillId="0" borderId="0" xfId="0" applyFont="1" applyFill="1" applyBorder="1" applyAlignment="1">
      <alignment horizontal="left"/>
    </xf>
    <xf numFmtId="0" fontId="40" fillId="0" borderId="0" xfId="0" applyFont="1"/>
    <xf numFmtId="0" fontId="38" fillId="0" borderId="3" xfId="0" applyFont="1" applyFill="1" applyBorder="1" applyAlignment="1">
      <alignment horizontal="center"/>
    </xf>
    <xf numFmtId="0" fontId="28" fillId="0" borderId="4" xfId="0" applyFont="1" applyFill="1" applyBorder="1" applyAlignment="1"/>
    <xf numFmtId="0" fontId="36" fillId="0" borderId="3" xfId="0" applyFont="1" applyBorder="1"/>
    <xf numFmtId="0" fontId="36" fillId="0" borderId="4" xfId="0" applyFont="1" applyBorder="1"/>
    <xf numFmtId="0" fontId="36" fillId="0" borderId="0" xfId="0" applyFont="1" applyFill="1" applyBorder="1" applyAlignment="1"/>
    <xf numFmtId="0" fontId="28" fillId="2" borderId="2" xfId="0" applyFont="1" applyFill="1" applyBorder="1" applyAlignment="1"/>
    <xf numFmtId="0" fontId="28" fillId="0" borderId="7" xfId="0" applyFont="1" applyFill="1" applyBorder="1" applyAlignment="1"/>
    <xf numFmtId="0" fontId="29" fillId="0" borderId="4" xfId="0" applyFont="1" applyBorder="1"/>
    <xf numFmtId="0" fontId="29" fillId="0" borderId="0" xfId="0" applyFont="1" applyBorder="1"/>
    <xf numFmtId="0" fontId="29" fillId="0" borderId="7" xfId="0" applyFont="1" applyBorder="1"/>
    <xf numFmtId="0" fontId="29" fillId="0" borderId="3" xfId="0" applyFont="1" applyBorder="1"/>
    <xf numFmtId="0" fontId="28" fillId="0" borderId="3" xfId="0" applyFont="1" applyFill="1" applyBorder="1" applyAlignment="1">
      <alignment horizontal="center"/>
    </xf>
    <xf numFmtId="0" fontId="28" fillId="0" borderId="0" xfId="0" applyFont="1" applyBorder="1" applyAlignment="1">
      <alignment horizontal="center"/>
    </xf>
    <xf numFmtId="0" fontId="27" fillId="0" borderId="1" xfId="0" applyFont="1" applyFill="1" applyBorder="1" applyAlignment="1"/>
    <xf numFmtId="0" fontId="28" fillId="0" borderId="12" xfId="0" applyFont="1" applyFill="1" applyBorder="1" applyAlignment="1"/>
    <xf numFmtId="0" fontId="28" fillId="0" borderId="12" xfId="0" applyFont="1" applyFill="1" applyBorder="1"/>
    <xf numFmtId="0" fontId="26" fillId="0" borderId="0" xfId="0" applyFont="1" applyFill="1" applyBorder="1" applyAlignment="1"/>
    <xf numFmtId="0" fontId="29" fillId="0" borderId="0" xfId="0" applyFont="1" applyAlignment="1">
      <alignment horizontal="right"/>
    </xf>
    <xf numFmtId="0" fontId="29" fillId="0" borderId="0" xfId="0" applyFont="1" applyBorder="1" applyAlignment="1">
      <alignment horizontal="right"/>
    </xf>
    <xf numFmtId="0" fontId="29" fillId="0" borderId="0" xfId="0" applyFont="1" applyBorder="1" applyAlignment="1">
      <alignment horizontal="center"/>
    </xf>
    <xf numFmtId="0" fontId="28" fillId="2" borderId="0" xfId="0" applyFont="1" applyFill="1" applyBorder="1" applyAlignment="1"/>
    <xf numFmtId="0" fontId="29" fillId="0" borderId="0" xfId="0" applyFont="1" applyFill="1"/>
    <xf numFmtId="0" fontId="29" fillId="0" borderId="7" xfId="0" applyFont="1" applyFill="1" applyBorder="1"/>
    <xf numFmtId="0" fontId="24" fillId="0" borderId="0" xfId="0" applyFont="1" applyFill="1"/>
    <xf numFmtId="0" fontId="28" fillId="0" borderId="0" xfId="0" applyFont="1" applyBorder="1" applyAlignment="1">
      <alignment horizontal="right"/>
    </xf>
    <xf numFmtId="0" fontId="41" fillId="0" borderId="5" xfId="0" applyFont="1" applyFill="1" applyBorder="1"/>
    <xf numFmtId="0" fontId="41" fillId="0" borderId="1" xfId="0" applyFont="1" applyFill="1" applyBorder="1"/>
    <xf numFmtId="0" fontId="41" fillId="0" borderId="1" xfId="0" applyFont="1" applyFill="1" applyBorder="1" applyAlignment="1"/>
    <xf numFmtId="0" fontId="40" fillId="0" borderId="0" xfId="0" applyFont="1" applyBorder="1" applyAlignment="1">
      <alignment horizontal="right"/>
    </xf>
    <xf numFmtId="0" fontId="12" fillId="0" borderId="0" xfId="0" applyFont="1" applyAlignment="1">
      <alignment horizontal="left" vertical="top" wrapText="1"/>
    </xf>
    <xf numFmtId="0" fontId="6" fillId="2" borderId="0" xfId="2" applyFont="1" applyFill="1" applyAlignment="1" applyProtection="1">
      <alignment horizontal="left"/>
    </xf>
    <xf numFmtId="0" fontId="32" fillId="2" borderId="0" xfId="2" applyFont="1" applyFill="1" applyAlignment="1" applyProtection="1">
      <alignment horizontal="left"/>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9</xdr:col>
      <xdr:colOff>0</xdr:colOff>
      <xdr:row>1</xdr:row>
      <xdr:rowOff>23813</xdr:rowOff>
    </xdr:to>
    <xdr:pic>
      <xdr:nvPicPr>
        <xdr:cNvPr id="21519" name="Picture 10" descr="vertex42_logo_transparent_sm">
          <a:extLst>
            <a:ext uri="{FF2B5EF4-FFF2-40B4-BE49-F238E27FC236}">
              <a16:creationId xmlns:a16="http://schemas.microsoft.com/office/drawing/2014/main" id="{00000000-0008-0000-0000-00000F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19050"/>
          <a:ext cx="1323975"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4333875</xdr:colOff>
      <xdr:row>0</xdr:row>
      <xdr:rowOff>47625</xdr:rowOff>
    </xdr:from>
    <xdr:to>
      <xdr:col>2</xdr:col>
      <xdr:colOff>306061</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a:stretch>
          <a:fillRect/>
        </a:stretch>
      </xdr:blipFill>
      <xdr:spPr>
        <a:xfrm>
          <a:off x="4772025" y="47625"/>
          <a:ext cx="1210936"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85725</xdr:colOff>
      <xdr:row>0</xdr:row>
      <xdr:rowOff>33618</xdr:rowOff>
    </xdr:from>
    <xdr:to>
      <xdr:col>10</xdr:col>
      <xdr:colOff>7284</xdr:colOff>
      <xdr:row>1</xdr:row>
      <xdr:rowOff>31097</xdr:rowOff>
    </xdr:to>
    <xdr:pic>
      <xdr:nvPicPr>
        <xdr:cNvPr id="2" name="Picture 10" descr="vertex42_logo_transparent_sm">
          <a:extLst>
            <a:ext uri="{FF2B5EF4-FFF2-40B4-BE49-F238E27FC236}">
              <a16:creationId xmlns:a16="http://schemas.microsoft.com/office/drawing/2014/main" id="{4966DA99-EB5D-4F89-A69F-86FA8ACFB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33618"/>
          <a:ext cx="1401109" cy="302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1104900</xdr:colOff>
      <xdr:row>6</xdr:row>
      <xdr:rowOff>66675</xdr:rowOff>
    </xdr:from>
    <xdr:to>
      <xdr:col>9</xdr:col>
      <xdr:colOff>1228725</xdr:colOff>
      <xdr:row>15</xdr:row>
      <xdr:rowOff>58458</xdr:rowOff>
    </xdr:to>
    <xdr:pic>
      <xdr:nvPicPr>
        <xdr:cNvPr id="3" name="Picture 14" descr="MC900432616[1]">
          <a:extLst>
            <a:ext uri="{FF2B5EF4-FFF2-40B4-BE49-F238E27FC236}">
              <a16:creationId xmlns:a16="http://schemas.microsoft.com/office/drawing/2014/main" id="{0AB942E1-6853-499C-821F-33BA3E7394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0" y="1457325"/>
          <a:ext cx="1914525" cy="180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85725</xdr:colOff>
      <xdr:row>0</xdr:row>
      <xdr:rowOff>33618</xdr:rowOff>
    </xdr:from>
    <xdr:to>
      <xdr:col>10</xdr:col>
      <xdr:colOff>7284</xdr:colOff>
      <xdr:row>1</xdr:row>
      <xdr:rowOff>31097</xdr:rowOff>
    </xdr:to>
    <xdr:pic>
      <xdr:nvPicPr>
        <xdr:cNvPr id="2240" name="Picture 10" descr="vertex42_logo_transparent_sm">
          <a:extLst>
            <a:ext uri="{FF2B5EF4-FFF2-40B4-BE49-F238E27FC236}">
              <a16:creationId xmlns:a16="http://schemas.microsoft.com/office/drawing/2014/main" id="{00000000-0008-0000-0200-0000C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7490"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1104900</xdr:colOff>
      <xdr:row>6</xdr:row>
      <xdr:rowOff>66675</xdr:rowOff>
    </xdr:from>
    <xdr:to>
      <xdr:col>9</xdr:col>
      <xdr:colOff>1228725</xdr:colOff>
      <xdr:row>15</xdr:row>
      <xdr:rowOff>58458</xdr:rowOff>
    </xdr:to>
    <xdr:pic>
      <xdr:nvPicPr>
        <xdr:cNvPr id="2241" name="Picture 14" descr="MC900432616[1]">
          <a:extLst>
            <a:ext uri="{FF2B5EF4-FFF2-40B4-BE49-F238E27FC236}">
              <a16:creationId xmlns:a16="http://schemas.microsoft.com/office/drawing/2014/main" id="{00000000-0008-0000-0200-0000C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81775" y="14668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8754" name="Picture 10" descr="vertex42_logo_transparent_sm">
          <a:extLst>
            <a:ext uri="{FF2B5EF4-FFF2-40B4-BE49-F238E27FC236}">
              <a16:creationId xmlns:a16="http://schemas.microsoft.com/office/drawing/2014/main" id="{00000000-0008-0000-0800-000052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22</xdr:row>
      <xdr:rowOff>38100</xdr:rowOff>
    </xdr:from>
    <xdr:to>
      <xdr:col>13</xdr:col>
      <xdr:colOff>1400175</xdr:colOff>
      <xdr:row>31</xdr:row>
      <xdr:rowOff>127000</xdr:rowOff>
    </xdr:to>
    <xdr:pic>
      <xdr:nvPicPr>
        <xdr:cNvPr id="28755" name="Picture 14" descr="MC900432616[1]">
          <a:extLst>
            <a:ext uri="{FF2B5EF4-FFF2-40B4-BE49-F238E27FC236}">
              <a16:creationId xmlns:a16="http://schemas.microsoft.com/office/drawing/2014/main" id="{00000000-0008-0000-0800-0000537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243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 name="Picture 10" descr="vertex42_logo_transparent_sm">
          <a:extLst>
            <a:ext uri="{FF2B5EF4-FFF2-40B4-BE49-F238E27FC236}">
              <a16:creationId xmlns:a16="http://schemas.microsoft.com/office/drawing/2014/main" id="{623AD626-775E-4FD8-A3B4-A771287A9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7424" y="38100"/>
          <a:ext cx="140335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21</xdr:row>
      <xdr:rowOff>38100</xdr:rowOff>
    </xdr:from>
    <xdr:to>
      <xdr:col>13</xdr:col>
      <xdr:colOff>1400175</xdr:colOff>
      <xdr:row>30</xdr:row>
      <xdr:rowOff>127000</xdr:rowOff>
    </xdr:to>
    <xdr:pic>
      <xdr:nvPicPr>
        <xdr:cNvPr id="3" name="Picture 14" descr="MC900432616[1]">
          <a:extLst>
            <a:ext uri="{FF2B5EF4-FFF2-40B4-BE49-F238E27FC236}">
              <a16:creationId xmlns:a16="http://schemas.microsoft.com/office/drawing/2014/main" id="{1539D178-ABC3-48B8-8142-AE992F373A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47350" y="4362450"/>
          <a:ext cx="1914525" cy="181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2" name="Picture 10" descr="vertex42_logo_transparent_sm">
          <a:extLst>
            <a:ext uri="{FF2B5EF4-FFF2-40B4-BE49-F238E27FC236}">
              <a16:creationId xmlns:a16="http://schemas.microsoft.com/office/drawing/2014/main" id="{DECD2F0F-B013-4C41-A231-AF5F8B587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0225" y="33618"/>
          <a:ext cx="1401109" cy="302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866775</xdr:colOff>
      <xdr:row>14</xdr:row>
      <xdr:rowOff>66675</xdr:rowOff>
    </xdr:from>
    <xdr:to>
      <xdr:col>11</xdr:col>
      <xdr:colOff>990600</xdr:colOff>
      <xdr:row>23</xdr:row>
      <xdr:rowOff>86285</xdr:rowOff>
    </xdr:to>
    <xdr:pic>
      <xdr:nvPicPr>
        <xdr:cNvPr id="3" name="Picture 14" descr="MC900432616[1]">
          <a:extLst>
            <a:ext uri="{FF2B5EF4-FFF2-40B4-BE49-F238E27FC236}">
              <a16:creationId xmlns:a16="http://schemas.microsoft.com/office/drawing/2014/main" id="{A441F55F-EB56-44B6-8BA3-2FBFCC61AB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10575" y="2905125"/>
          <a:ext cx="1914525" cy="181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4686" name="Picture 10" descr="vertex42_logo_transparent_sm">
          <a:extLst>
            <a:ext uri="{FF2B5EF4-FFF2-40B4-BE49-F238E27FC236}">
              <a16:creationId xmlns:a16="http://schemas.microsoft.com/office/drawing/2014/main" id="{00000000-0008-0000-0B00-00006E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22</xdr:row>
      <xdr:rowOff>114300</xdr:rowOff>
    </xdr:from>
    <xdr:to>
      <xdr:col>13</xdr:col>
      <xdr:colOff>1400175</xdr:colOff>
      <xdr:row>31</xdr:row>
      <xdr:rowOff>68791</xdr:rowOff>
    </xdr:to>
    <xdr:pic>
      <xdr:nvPicPr>
        <xdr:cNvPr id="24687" name="Picture 14" descr="MC900432616[1]">
          <a:extLst>
            <a:ext uri="{FF2B5EF4-FFF2-40B4-BE49-F238E27FC236}">
              <a16:creationId xmlns:a16="http://schemas.microsoft.com/office/drawing/2014/main" id="{00000000-0008-0000-0B00-00006F6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419600"/>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 name="Picture 10" descr="vertex42_logo_transparent_sm">
          <a:extLst>
            <a:ext uri="{FF2B5EF4-FFF2-40B4-BE49-F238E27FC236}">
              <a16:creationId xmlns:a16="http://schemas.microsoft.com/office/drawing/2014/main" id="{56E2E92E-6272-41A6-BE98-CB6646C2E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7424" y="38100"/>
          <a:ext cx="140335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22</xdr:row>
      <xdr:rowOff>114300</xdr:rowOff>
    </xdr:from>
    <xdr:to>
      <xdr:col>13</xdr:col>
      <xdr:colOff>1400175</xdr:colOff>
      <xdr:row>31</xdr:row>
      <xdr:rowOff>68791</xdr:rowOff>
    </xdr:to>
    <xdr:pic>
      <xdr:nvPicPr>
        <xdr:cNvPr id="3" name="Picture 14" descr="MC900432616[1]">
          <a:extLst>
            <a:ext uri="{FF2B5EF4-FFF2-40B4-BE49-F238E27FC236}">
              <a16:creationId xmlns:a16="http://schemas.microsoft.com/office/drawing/2014/main" id="{E1283047-13CE-46EC-8D48-49BAA225D9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47350" y="4794250"/>
          <a:ext cx="1914525" cy="1834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2" name="Picture 10" descr="vertex42_logo_transparent_sm">
          <a:extLst>
            <a:ext uri="{FF2B5EF4-FFF2-40B4-BE49-F238E27FC236}">
              <a16:creationId xmlns:a16="http://schemas.microsoft.com/office/drawing/2014/main" id="{B032BF02-0C94-4725-B1E1-81394B109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0225" y="33618"/>
          <a:ext cx="1401109" cy="302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866775</xdr:colOff>
      <xdr:row>14</xdr:row>
      <xdr:rowOff>89087</xdr:rowOff>
    </xdr:from>
    <xdr:to>
      <xdr:col>11</xdr:col>
      <xdr:colOff>990600</xdr:colOff>
      <xdr:row>23</xdr:row>
      <xdr:rowOff>108697</xdr:rowOff>
    </xdr:to>
    <xdr:pic>
      <xdr:nvPicPr>
        <xdr:cNvPr id="3" name="Picture 14" descr="MC900432616[1]">
          <a:extLst>
            <a:ext uri="{FF2B5EF4-FFF2-40B4-BE49-F238E27FC236}">
              <a16:creationId xmlns:a16="http://schemas.microsoft.com/office/drawing/2014/main" id="{E32C99DE-BB2C-4A66-B019-5E0E131250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19540" y="2950322"/>
          <a:ext cx="1916766" cy="1820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tournament-bracket-template.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ExcelTemplates/tournament-bracket-template.html" TargetMode="External"/><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tournament-bracket-template.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ExcelTemplates/tournament-bracket-template.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vertex42.com/ExcelTemplates/tournament-bracket-template.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vertex42.com/ExcelTemplates/tournament-bracket-template.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vertex42.com/ExcelTemplates/tournament-bracket-template.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vertex42.com/ExcelTemplates/tournament-bracket-template.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vertex42.com/ExcelTemplates/tournament-bracket-template.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vertex42.com/ExcelTemplates/tournament-bracket-temp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28"/>
  <sheetViews>
    <sheetView showGridLines="0" topLeftCell="A10" workbookViewId="0">
      <selection activeCell="A3" sqref="A3"/>
    </sheetView>
  </sheetViews>
  <sheetFormatPr defaultRowHeight="12.5" x14ac:dyDescent="0.25"/>
  <cols>
    <col min="1" max="1" width="4.26953125" customWidth="1"/>
    <col min="2" max="8" width="10.7265625" customWidth="1"/>
  </cols>
  <sheetData>
    <row r="1" spans="1:9" ht="22.5" x14ac:dyDescent="0.25">
      <c r="A1" s="9" t="s">
        <v>51</v>
      </c>
      <c r="B1" s="1"/>
      <c r="C1" s="2"/>
      <c r="D1" s="1"/>
      <c r="E1" s="1"/>
      <c r="F1" s="1"/>
      <c r="G1" s="2"/>
      <c r="H1" s="5"/>
      <c r="I1" s="1"/>
    </row>
    <row r="2" spans="1:9" ht="14" x14ac:dyDescent="0.3">
      <c r="A2" s="122" t="s">
        <v>7</v>
      </c>
      <c r="B2" s="122"/>
      <c r="C2" s="122"/>
      <c r="D2" s="122"/>
      <c r="E2" s="122"/>
      <c r="F2" s="3"/>
      <c r="G2" s="4"/>
      <c r="H2" s="5"/>
      <c r="I2" s="6" t="str">
        <f ca="1">"© 2012-" &amp; YEAR(TODAY()) &amp; " Vertex42 LLC"</f>
        <v>© 2012-2018 Vertex42 LLC</v>
      </c>
    </row>
    <row r="3" spans="1:9" ht="15.5" x14ac:dyDescent="0.35">
      <c r="A3" s="13"/>
      <c r="B3" s="13"/>
      <c r="C3" s="13"/>
      <c r="D3" s="13"/>
      <c r="E3" s="13"/>
      <c r="F3" s="13"/>
      <c r="G3" s="13"/>
      <c r="H3" s="13"/>
      <c r="I3" s="13"/>
    </row>
    <row r="4" spans="1:9" ht="15.5" x14ac:dyDescent="0.35">
      <c r="A4" s="14" t="s">
        <v>40</v>
      </c>
      <c r="B4" s="13"/>
      <c r="C4" s="13"/>
      <c r="D4" s="13"/>
      <c r="E4" s="13"/>
      <c r="F4" s="13"/>
      <c r="G4" s="13"/>
      <c r="H4" s="13"/>
      <c r="I4" s="13"/>
    </row>
    <row r="5" spans="1:9" ht="15.5" x14ac:dyDescent="0.35">
      <c r="A5" s="13"/>
      <c r="B5" s="13"/>
      <c r="C5" s="13"/>
      <c r="D5" s="13"/>
      <c r="E5" s="13"/>
      <c r="F5" s="13"/>
      <c r="G5" s="13"/>
      <c r="H5" s="13"/>
      <c r="I5" s="13"/>
    </row>
    <row r="6" spans="1:9" ht="15.5" x14ac:dyDescent="0.35">
      <c r="A6" s="13">
        <v>1</v>
      </c>
      <c r="B6" s="13" t="s">
        <v>48</v>
      </c>
      <c r="C6" s="13"/>
      <c r="D6" s="13"/>
      <c r="E6" s="13"/>
      <c r="F6" s="13"/>
      <c r="G6" s="13"/>
      <c r="H6" s="13"/>
      <c r="I6" s="13"/>
    </row>
    <row r="7" spans="1:9" ht="15.5" x14ac:dyDescent="0.35">
      <c r="A7" s="13"/>
      <c r="B7" s="13"/>
      <c r="C7" s="13"/>
      <c r="D7" s="13"/>
      <c r="E7" s="13"/>
      <c r="F7" s="13"/>
      <c r="G7" s="13"/>
      <c r="H7" s="13"/>
      <c r="I7" s="13"/>
    </row>
    <row r="8" spans="1:9" ht="49.5" customHeight="1" x14ac:dyDescent="0.25">
      <c r="A8" s="15">
        <v>2</v>
      </c>
      <c r="B8" s="121" t="s">
        <v>52</v>
      </c>
      <c r="C8" s="121"/>
      <c r="D8" s="121"/>
      <c r="E8" s="121"/>
      <c r="F8" s="121"/>
      <c r="G8" s="121"/>
      <c r="H8" s="121"/>
      <c r="I8" s="121"/>
    </row>
    <row r="9" spans="1:9" ht="15.5" x14ac:dyDescent="0.35">
      <c r="A9" s="13"/>
      <c r="B9" s="13"/>
      <c r="C9" s="13"/>
      <c r="D9" s="13"/>
      <c r="E9" s="13"/>
      <c r="F9" s="13"/>
      <c r="G9" s="13"/>
      <c r="H9" s="13"/>
      <c r="I9" s="13"/>
    </row>
    <row r="10" spans="1:9" ht="15.5" x14ac:dyDescent="0.35">
      <c r="A10" s="13"/>
      <c r="B10" s="17" t="s">
        <v>21</v>
      </c>
      <c r="C10" s="17" t="s">
        <v>22</v>
      </c>
      <c r="D10" s="17" t="s">
        <v>23</v>
      </c>
      <c r="E10" s="17" t="s">
        <v>24</v>
      </c>
      <c r="F10" s="17" t="s">
        <v>25</v>
      </c>
      <c r="G10" s="17" t="s">
        <v>26</v>
      </c>
      <c r="H10" s="17" t="s">
        <v>27</v>
      </c>
      <c r="I10" s="13"/>
    </row>
    <row r="11" spans="1:9" ht="15.5" x14ac:dyDescent="0.35">
      <c r="A11" s="13"/>
      <c r="B11" s="18"/>
      <c r="C11" s="18"/>
      <c r="D11" s="18"/>
      <c r="E11" s="18"/>
      <c r="F11" s="18"/>
      <c r="G11" s="18"/>
      <c r="H11" s="18"/>
      <c r="I11" s="13"/>
    </row>
    <row r="12" spans="1:9" ht="15.5" x14ac:dyDescent="0.35">
      <c r="A12" s="13"/>
      <c r="B12" s="17" t="s">
        <v>28</v>
      </c>
      <c r="C12" s="17" t="s">
        <v>29</v>
      </c>
      <c r="D12" s="17" t="s">
        <v>30</v>
      </c>
      <c r="E12" s="17" t="s">
        <v>31</v>
      </c>
      <c r="F12" s="17" t="s">
        <v>32</v>
      </c>
      <c r="G12" s="17" t="s">
        <v>33</v>
      </c>
      <c r="H12" s="17" t="s">
        <v>34</v>
      </c>
      <c r="I12" s="13"/>
    </row>
    <row r="13" spans="1:9" ht="15.5" x14ac:dyDescent="0.35">
      <c r="A13" s="13"/>
      <c r="B13" s="18"/>
      <c r="C13" s="18"/>
      <c r="D13" s="18"/>
      <c r="E13" s="18"/>
      <c r="F13" s="18"/>
      <c r="G13" s="18"/>
      <c r="H13" s="18"/>
      <c r="I13" s="13"/>
    </row>
    <row r="14" spans="1:9" ht="15.5" x14ac:dyDescent="0.35">
      <c r="A14" s="13"/>
      <c r="B14" s="17" t="s">
        <v>35</v>
      </c>
      <c r="C14" s="17" t="s">
        <v>36</v>
      </c>
      <c r="D14" s="17" t="s">
        <v>37</v>
      </c>
      <c r="E14" s="17" t="s">
        <v>38</v>
      </c>
      <c r="F14" s="18"/>
      <c r="G14" s="18"/>
      <c r="H14" s="18"/>
      <c r="I14" s="13"/>
    </row>
    <row r="15" spans="1:9" ht="15.5" x14ac:dyDescent="0.35">
      <c r="A15" s="13"/>
      <c r="B15" s="13"/>
      <c r="C15" s="13"/>
      <c r="D15" s="13"/>
      <c r="E15" s="13"/>
      <c r="F15" s="13"/>
      <c r="G15" s="13"/>
      <c r="H15" s="13"/>
      <c r="I15" s="13"/>
    </row>
    <row r="16" spans="1:9" ht="48" customHeight="1" x14ac:dyDescent="0.25">
      <c r="A16" s="15">
        <v>3</v>
      </c>
      <c r="B16" s="121" t="s">
        <v>62</v>
      </c>
      <c r="C16" s="121"/>
      <c r="D16" s="121"/>
      <c r="E16" s="121"/>
      <c r="F16" s="121"/>
      <c r="G16" s="121"/>
      <c r="H16" s="121"/>
      <c r="I16" s="121"/>
    </row>
    <row r="17" spans="1:9" ht="15.5" x14ac:dyDescent="0.35">
      <c r="A17" s="13"/>
      <c r="B17" s="13"/>
      <c r="C17" s="13"/>
      <c r="D17" s="13"/>
      <c r="E17" s="13"/>
      <c r="F17" s="13"/>
      <c r="G17" s="13"/>
      <c r="H17" s="13"/>
      <c r="I17" s="13"/>
    </row>
    <row r="18" spans="1:9" ht="15.5" x14ac:dyDescent="0.35">
      <c r="A18" s="13"/>
      <c r="B18" s="13"/>
      <c r="D18" s="41" t="s">
        <v>58</v>
      </c>
      <c r="E18" s="42" t="s">
        <v>59</v>
      </c>
      <c r="F18" s="43" t="b">
        <f>(E18="Yes")</f>
        <v>1</v>
      </c>
      <c r="G18" s="13"/>
      <c r="H18" s="13"/>
      <c r="I18" s="13"/>
    </row>
    <row r="19" spans="1:9" ht="15.5" x14ac:dyDescent="0.35">
      <c r="A19" s="13"/>
      <c r="B19" s="13"/>
      <c r="C19" s="13"/>
      <c r="D19" s="13"/>
      <c r="E19" s="13"/>
      <c r="F19" s="13"/>
      <c r="G19" s="13"/>
      <c r="H19" s="13"/>
      <c r="I19" s="13"/>
    </row>
    <row r="20" spans="1:9" ht="30" customHeight="1" x14ac:dyDescent="0.35">
      <c r="A20" s="15">
        <v>4</v>
      </c>
      <c r="B20" s="121" t="s">
        <v>49</v>
      </c>
      <c r="C20" s="121"/>
      <c r="D20" s="121"/>
      <c r="E20" s="121"/>
      <c r="F20" s="121"/>
      <c r="G20" s="121"/>
      <c r="H20" s="121"/>
      <c r="I20" s="13"/>
    </row>
    <row r="21" spans="1:9" ht="15.5" x14ac:dyDescent="0.35">
      <c r="A21" s="15"/>
      <c r="B21" s="16"/>
      <c r="C21" s="16"/>
      <c r="D21" s="16"/>
      <c r="E21" s="16"/>
      <c r="F21" s="16"/>
      <c r="G21" s="16"/>
      <c r="H21" s="16"/>
      <c r="I21" s="13"/>
    </row>
    <row r="22" spans="1:9" ht="35.5" customHeight="1" x14ac:dyDescent="0.35">
      <c r="A22" s="15">
        <v>5</v>
      </c>
      <c r="B22" s="121" t="s">
        <v>61</v>
      </c>
      <c r="C22" s="121"/>
      <c r="D22" s="121"/>
      <c r="E22" s="121"/>
      <c r="F22" s="121"/>
      <c r="G22" s="121"/>
      <c r="H22" s="121"/>
      <c r="I22" s="13"/>
    </row>
    <row r="23" spans="1:9" ht="15.5" x14ac:dyDescent="0.35">
      <c r="A23" s="13"/>
      <c r="B23" s="13"/>
      <c r="C23" s="13"/>
      <c r="D23" s="13"/>
      <c r="E23" s="13"/>
      <c r="F23" s="13"/>
      <c r="G23" s="13"/>
      <c r="H23" s="13"/>
      <c r="I23" s="13"/>
    </row>
    <row r="24" spans="1:9" ht="15.5" x14ac:dyDescent="0.35">
      <c r="A24" s="13"/>
      <c r="B24" s="13"/>
      <c r="D24" s="41" t="s">
        <v>60</v>
      </c>
      <c r="E24" s="42" t="s">
        <v>59</v>
      </c>
      <c r="F24" s="43" t="b">
        <f>(E24="Yes")</f>
        <v>1</v>
      </c>
      <c r="G24" s="13"/>
      <c r="H24" s="13"/>
      <c r="I24" s="13"/>
    </row>
    <row r="25" spans="1:9" ht="15.5" x14ac:dyDescent="0.35">
      <c r="A25" s="13"/>
      <c r="B25" s="13"/>
      <c r="C25" s="13"/>
      <c r="D25" s="13"/>
      <c r="E25" s="13"/>
      <c r="F25" s="13"/>
      <c r="G25" s="13"/>
      <c r="H25" s="13"/>
      <c r="I25" s="13"/>
    </row>
    <row r="26" spans="1:9" ht="99" customHeight="1" x14ac:dyDescent="0.35">
      <c r="A26" s="15">
        <v>6</v>
      </c>
      <c r="B26" s="121" t="s">
        <v>53</v>
      </c>
      <c r="C26" s="121"/>
      <c r="D26" s="121"/>
      <c r="E26" s="121"/>
      <c r="F26" s="121"/>
      <c r="G26" s="121"/>
      <c r="H26" s="121"/>
      <c r="I26" s="13"/>
    </row>
    <row r="27" spans="1:9" ht="15.5" x14ac:dyDescent="0.35">
      <c r="A27" s="13"/>
      <c r="B27" s="13"/>
      <c r="C27" s="13"/>
      <c r="D27" s="13"/>
      <c r="E27" s="13"/>
      <c r="F27" s="13"/>
      <c r="G27" s="13"/>
      <c r="H27" s="13"/>
      <c r="I27" s="13"/>
    </row>
    <row r="28" spans="1:9" ht="52.5" customHeight="1" x14ac:dyDescent="0.35">
      <c r="A28" s="15">
        <v>7</v>
      </c>
      <c r="B28" s="121" t="s">
        <v>50</v>
      </c>
      <c r="C28" s="121"/>
      <c r="D28" s="121"/>
      <c r="E28" s="121"/>
      <c r="F28" s="121"/>
      <c r="G28" s="121"/>
      <c r="H28" s="121"/>
      <c r="I28" s="13"/>
    </row>
  </sheetData>
  <mergeCells count="7">
    <mergeCell ref="B28:H28"/>
    <mergeCell ref="A2:E2"/>
    <mergeCell ref="B20:H20"/>
    <mergeCell ref="B8:I8"/>
    <mergeCell ref="B16:I16"/>
    <mergeCell ref="B26:H26"/>
    <mergeCell ref="B22:H22"/>
  </mergeCells>
  <phoneticPr fontId="0" type="noConversion"/>
  <dataValidations count="1">
    <dataValidation type="list" allowBlank="1" showInputMessage="1" showErrorMessage="1" sqref="E18 E24" xr:uid="{00000000-0002-0000-0000-000000000000}">
      <formula1>"Yes,No"</formula1>
    </dataValidation>
  </dataValidations>
  <hyperlinks>
    <hyperlink ref="A2" r:id="rId1" display="https://www.vertex42.com/ExcelTemplates/tournament-bracket-template.html" xr:uid="{00000000-0004-0000-0000-000000000000}"/>
    <hyperlink ref="B10" location="'3'!A1" display="3 Teams" xr:uid="{00000000-0004-0000-0000-000001000000}"/>
    <hyperlink ref="C10" location="'4'!A1" display="4 Teams" xr:uid="{00000000-0004-0000-0000-000002000000}"/>
    <hyperlink ref="D10" location="'5'!A1" display="5 Teams" xr:uid="{00000000-0004-0000-0000-000003000000}"/>
    <hyperlink ref="E10" location="'6'!A1" display="6 Teams" xr:uid="{00000000-0004-0000-0000-000004000000}"/>
    <hyperlink ref="F10" location="'7'!A1" display="7 Teams" xr:uid="{00000000-0004-0000-0000-000005000000}"/>
    <hyperlink ref="G10" location="'8'!A1" display="8 Teams" xr:uid="{00000000-0004-0000-0000-000006000000}"/>
    <hyperlink ref="H12" location="'16'!A1" display="16 Teams" xr:uid="{00000000-0004-0000-0000-000007000000}"/>
    <hyperlink ref="E14" location="'32'!A1" display="32 Teams" xr:uid="{00000000-0004-0000-0000-000008000000}"/>
    <hyperlink ref="H10" location="'9'!A1" display="9 Teams" xr:uid="{00000000-0004-0000-0000-000009000000}"/>
    <hyperlink ref="B12" location="'10'!A1" display="10 Teams" xr:uid="{00000000-0004-0000-0000-00000A000000}"/>
    <hyperlink ref="C12" location="'11'!A1" display="11 Teams" xr:uid="{00000000-0004-0000-0000-00000B000000}"/>
    <hyperlink ref="D12" location="'12'!A1" display="12 Teams" xr:uid="{00000000-0004-0000-0000-00000C000000}"/>
    <hyperlink ref="E12" location="'13'!A1" display="13 Teams" xr:uid="{00000000-0004-0000-0000-00000D000000}"/>
    <hyperlink ref="F12" location="'14'!A1" display="14 Teams" xr:uid="{00000000-0004-0000-0000-00000E000000}"/>
    <hyperlink ref="G12" location="'15'!A1" display="15 Teams" xr:uid="{00000000-0004-0000-0000-00000F000000}"/>
    <hyperlink ref="B14" location="'20'!A1" display="20 Teams" xr:uid="{00000000-0004-0000-0000-000010000000}"/>
    <hyperlink ref="C14" location="'24'!A1" display="24 Teams" xr:uid="{00000000-0004-0000-0000-000011000000}"/>
    <hyperlink ref="D14" location="'30'!A1" display="30 Teams" xr:uid="{00000000-0004-0000-0000-000012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32"/>
  <sheetViews>
    <sheetView showGridLines="0" workbookViewId="0">
      <selection activeCell="A2" sqref="A2"/>
    </sheetView>
  </sheetViews>
  <sheetFormatPr defaultColWidth="9.1796875" defaultRowHeight="12.5" x14ac:dyDescent="0.25"/>
  <cols>
    <col min="1" max="1" width="6.54296875" customWidth="1"/>
    <col min="2" max="2" width="78.54296875" customWidth="1"/>
    <col min="3" max="3" width="5.26953125" customWidth="1"/>
    <col min="4" max="4" width="10.26953125" customWidth="1"/>
  </cols>
  <sheetData>
    <row r="1" spans="1:4" s="11" customFormat="1" ht="30" customHeight="1" x14ac:dyDescent="0.25">
      <c r="A1" s="19" t="s">
        <v>51</v>
      </c>
      <c r="B1" s="19"/>
      <c r="C1" s="19"/>
      <c r="D1" s="12"/>
    </row>
    <row r="2" spans="1:4" ht="14.5" x14ac:dyDescent="0.25">
      <c r="A2" s="10"/>
      <c r="B2" s="20"/>
      <c r="C2" s="10"/>
    </row>
    <row r="3" spans="1:4" s="23" customFormat="1" ht="14" x14ac:dyDescent="0.3">
      <c r="A3" s="21"/>
      <c r="B3" s="22" t="s">
        <v>54</v>
      </c>
      <c r="C3" s="21"/>
    </row>
    <row r="4" spans="1:4" s="23" customFormat="1" x14ac:dyDescent="0.25">
      <c r="A4" s="21"/>
      <c r="B4" s="24" t="s">
        <v>63</v>
      </c>
      <c r="C4" s="21"/>
    </row>
    <row r="5" spans="1:4" s="23" customFormat="1" ht="15.5" x14ac:dyDescent="0.35">
      <c r="A5" s="21"/>
      <c r="B5" s="25"/>
      <c r="C5" s="21"/>
    </row>
    <row r="6" spans="1:4" s="23" customFormat="1" ht="15.5" x14ac:dyDescent="0.35">
      <c r="A6" s="21"/>
      <c r="B6" s="26" t="str">
        <f ca="1">"© 2012-" &amp; YEAR(TODAY()) &amp; " Vertex42 LLC"</f>
        <v>© 2012-2018 Vertex42 LLC</v>
      </c>
      <c r="C6" s="21"/>
    </row>
    <row r="7" spans="1:4" s="23" customFormat="1" ht="15.5" x14ac:dyDescent="0.35">
      <c r="A7" s="27"/>
      <c r="B7" s="25"/>
      <c r="C7" s="28"/>
    </row>
    <row r="8" spans="1:4" s="23" customFormat="1" ht="31" x14ac:dyDescent="0.35">
      <c r="A8" s="29"/>
      <c r="B8" s="25" t="s">
        <v>55</v>
      </c>
      <c r="C8" s="21"/>
    </row>
    <row r="9" spans="1:4" s="23" customFormat="1" ht="15.5" x14ac:dyDescent="0.35">
      <c r="A9" s="29"/>
      <c r="B9" s="25"/>
      <c r="C9" s="21"/>
    </row>
    <row r="10" spans="1:4" s="23" customFormat="1" ht="31" x14ac:dyDescent="0.35">
      <c r="A10" s="29"/>
      <c r="B10" s="25" t="s">
        <v>56</v>
      </c>
      <c r="C10" s="21"/>
    </row>
    <row r="11" spans="1:4" s="23" customFormat="1" ht="15.5" x14ac:dyDescent="0.35">
      <c r="A11" s="29"/>
      <c r="B11" s="25"/>
      <c r="C11" s="21"/>
    </row>
    <row r="12" spans="1:4" s="23" customFormat="1" ht="31" x14ac:dyDescent="0.35">
      <c r="A12" s="29"/>
      <c r="B12" s="25" t="s">
        <v>57</v>
      </c>
      <c r="C12" s="21"/>
    </row>
    <row r="13" spans="1:4" s="23" customFormat="1" ht="15.5" x14ac:dyDescent="0.35">
      <c r="A13" s="29"/>
      <c r="B13" s="25"/>
      <c r="C13" s="21"/>
    </row>
    <row r="14" spans="1:4" s="23" customFormat="1" ht="15.5" x14ac:dyDescent="0.35">
      <c r="A14" s="29"/>
      <c r="B14" s="30" t="s">
        <v>64</v>
      </c>
      <c r="C14" s="21"/>
    </row>
    <row r="15" spans="1:4" s="23" customFormat="1" ht="15.5" x14ac:dyDescent="0.35">
      <c r="A15" s="29"/>
      <c r="B15" s="31"/>
      <c r="C15" s="21"/>
    </row>
    <row r="16" spans="1:4" s="23" customFormat="1" ht="15.5" x14ac:dyDescent="0.35">
      <c r="A16" s="29"/>
      <c r="B16" s="44" t="s">
        <v>65</v>
      </c>
      <c r="C16" s="21"/>
    </row>
    <row r="17" spans="1:3" s="23" customFormat="1" ht="14.5" x14ac:dyDescent="0.25">
      <c r="A17" s="29"/>
      <c r="B17" s="32"/>
      <c r="C17" s="21"/>
    </row>
    <row r="18" spans="1:3" s="23" customFormat="1" ht="14.5" x14ac:dyDescent="0.25">
      <c r="A18" s="29"/>
      <c r="B18" s="32"/>
      <c r="C18" s="21"/>
    </row>
    <row r="19" spans="1:3" s="23" customFormat="1" ht="14" x14ac:dyDescent="0.25">
      <c r="A19" s="29"/>
      <c r="B19" s="33"/>
      <c r="C19" s="21"/>
    </row>
    <row r="20" spans="1:3" s="23" customFormat="1" ht="14" x14ac:dyDescent="0.3">
      <c r="A20" s="27"/>
      <c r="B20" s="33"/>
      <c r="C20" s="28"/>
    </row>
    <row r="21" spans="1:3" s="23" customFormat="1" ht="14" x14ac:dyDescent="0.25">
      <c r="A21" s="21"/>
      <c r="B21" s="34"/>
      <c r="C21" s="21"/>
    </row>
    <row r="22" spans="1:3" s="23" customFormat="1" ht="14" x14ac:dyDescent="0.25">
      <c r="A22" s="21"/>
      <c r="B22" s="34"/>
      <c r="C22" s="21"/>
    </row>
    <row r="23" spans="1:3" s="23" customFormat="1" ht="15.5" x14ac:dyDescent="0.35">
      <c r="A23" s="35"/>
      <c r="B23" s="36"/>
    </row>
    <row r="24" spans="1:3" s="23" customFormat="1" x14ac:dyDescent="0.25"/>
    <row r="25" spans="1:3" s="23" customFormat="1" ht="14.5" x14ac:dyDescent="0.35">
      <c r="A25" s="37"/>
      <c r="B25" s="38"/>
    </row>
    <row r="26" spans="1:3" s="23" customFormat="1" x14ac:dyDescent="0.25"/>
    <row r="27" spans="1:3" s="23" customFormat="1" ht="14.5" x14ac:dyDescent="0.35">
      <c r="A27" s="37"/>
      <c r="B27" s="38"/>
    </row>
    <row r="28" spans="1:3" s="23" customFormat="1" x14ac:dyDescent="0.25"/>
    <row r="29" spans="1:3" s="23" customFormat="1" ht="14.5" x14ac:dyDescent="0.35">
      <c r="A29" s="37"/>
      <c r="B29" s="39"/>
    </row>
    <row r="30" spans="1:3" s="23" customFormat="1" ht="14" x14ac:dyDescent="0.3">
      <c r="B30" s="40"/>
    </row>
    <row r="31" spans="1:3" s="23" customFormat="1" x14ac:dyDescent="0.25"/>
    <row r="32" spans="1:3" s="23" customFormat="1" x14ac:dyDescent="0.25"/>
  </sheetData>
  <hyperlinks>
    <hyperlink ref="B4" r:id="rId1" xr:uid="{00000000-0004-0000-1300-000000000000}"/>
    <hyperlink ref="B14" r:id="rId2" xr:uid="{00000000-0004-0000-1300-00000100000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3A6E1-F71D-40FD-9C2C-F82C0E26F2A9}">
  <sheetPr>
    <tabColor rgb="FF92D050"/>
    <pageSetUpPr fitToPage="1"/>
  </sheetPr>
  <dimension ref="A1:J51"/>
  <sheetViews>
    <sheetView showGridLines="0" topLeftCell="A22" zoomScale="85" workbookViewId="0">
      <selection activeCell="H34" sqref="H34"/>
    </sheetView>
  </sheetViews>
  <sheetFormatPr defaultRowHeight="13" x14ac:dyDescent="0.3"/>
  <cols>
    <col min="1" max="1" width="5.453125" style="51" customWidth="1"/>
    <col min="2" max="2" width="21.1796875" style="51" customWidth="1"/>
    <col min="3" max="3" width="4.453125" style="51" customWidth="1"/>
    <col min="4" max="4" width="21.1796875" style="51" customWidth="1"/>
    <col min="5" max="5" width="4.453125" style="51" customWidth="1"/>
    <col min="6" max="6" width="21.1796875" style="51" customWidth="1"/>
    <col min="7" max="7" width="4.453125" style="51" customWidth="1"/>
    <col min="8" max="8" width="21.1796875" style="51" customWidth="1"/>
    <col min="9" max="9" width="4.453125" style="51" customWidth="1"/>
    <col min="10" max="10" width="21.1796875" style="51" customWidth="1"/>
    <col min="11" max="16384" width="8.7265625" style="51"/>
  </cols>
  <sheetData>
    <row r="1" spans="1:10" ht="24" customHeight="1" x14ac:dyDescent="0.3">
      <c r="A1" s="52" t="s">
        <v>14</v>
      </c>
      <c r="B1" s="53"/>
      <c r="C1" s="54"/>
      <c r="D1" s="53"/>
      <c r="E1" s="53"/>
      <c r="F1" s="53"/>
      <c r="G1" s="54"/>
      <c r="H1" s="55" t="b">
        <f>show_game_numbers</f>
        <v>1</v>
      </c>
      <c r="I1" s="53"/>
      <c r="J1" s="53"/>
    </row>
    <row r="2" spans="1:10" ht="14" x14ac:dyDescent="0.3">
      <c r="A2" s="123" t="s">
        <v>7</v>
      </c>
      <c r="B2" s="123"/>
      <c r="C2" s="123"/>
      <c r="D2" s="123"/>
      <c r="E2" s="56"/>
      <c r="F2" s="57" t="s">
        <v>40</v>
      </c>
      <c r="G2" s="58"/>
      <c r="H2" s="55" t="b">
        <f>show_seed_numbers</f>
        <v>1</v>
      </c>
      <c r="I2" s="56"/>
      <c r="J2" s="59" t="str">
        <f ca="1">"© 2012-" &amp; YEAR(TODAY()) &amp; " Vertex42 LLC"</f>
        <v>© 2012-2018 Vertex42 LLC</v>
      </c>
    </row>
    <row r="4" spans="1:10" ht="30" x14ac:dyDescent="0.6">
      <c r="A4" s="60" t="s">
        <v>9</v>
      </c>
      <c r="B4" s="61"/>
      <c r="C4" s="61"/>
      <c r="D4" s="61"/>
      <c r="E4" s="61"/>
      <c r="F4" s="62" t="s">
        <v>67</v>
      </c>
      <c r="G4" s="61"/>
      <c r="H4" s="61"/>
      <c r="I4" s="61"/>
      <c r="J4" s="61"/>
    </row>
    <row r="5" spans="1:10" ht="15.5" x14ac:dyDescent="0.35">
      <c r="F5" s="63"/>
    </row>
    <row r="6" spans="1:10" ht="14" x14ac:dyDescent="0.3">
      <c r="A6" s="64"/>
      <c r="B6" s="50"/>
      <c r="C6" s="65"/>
      <c r="D6" s="50"/>
      <c r="E6" s="50"/>
      <c r="F6" s="50"/>
      <c r="G6" s="65"/>
      <c r="H6" s="50"/>
      <c r="I6" s="50"/>
      <c r="J6" s="50"/>
    </row>
    <row r="7" spans="1:10" ht="16" thickBot="1" x14ac:dyDescent="0.4">
      <c r="A7" s="64">
        <f>IF($H$2=TRUE,1,"")</f>
        <v>1</v>
      </c>
      <c r="B7" s="49" t="s">
        <v>128</v>
      </c>
      <c r="C7" s="66"/>
      <c r="D7" s="50"/>
      <c r="E7" s="50"/>
      <c r="F7" s="50"/>
      <c r="G7" s="65"/>
      <c r="H7" s="50"/>
      <c r="I7" s="67" t="s">
        <v>41</v>
      </c>
      <c r="J7" s="50"/>
    </row>
    <row r="8" spans="1:10" ht="14" x14ac:dyDescent="0.3">
      <c r="A8" s="64"/>
      <c r="B8" s="50"/>
      <c r="C8" s="68"/>
      <c r="D8" s="50"/>
      <c r="E8" s="50"/>
      <c r="F8" s="50"/>
      <c r="G8" s="69"/>
      <c r="H8" s="50"/>
      <c r="I8" s="50"/>
      <c r="J8" s="50"/>
    </row>
    <row r="9" spans="1:10" ht="14" x14ac:dyDescent="0.3">
      <c r="A9" s="64"/>
      <c r="C9" s="70"/>
      <c r="D9" s="50"/>
      <c r="H9" s="50"/>
      <c r="I9" s="50"/>
      <c r="J9" s="50"/>
    </row>
    <row r="10" spans="1:10" ht="20.5" thickBot="1" x14ac:dyDescent="0.45">
      <c r="B10" s="45">
        <f>IF($H$1=TRUE,1,"")</f>
        <v>1</v>
      </c>
      <c r="C10" s="70"/>
      <c r="D10" s="49" t="s">
        <v>128</v>
      </c>
      <c r="E10" s="66"/>
      <c r="F10" s="50"/>
      <c r="H10" s="50"/>
      <c r="I10" s="50"/>
      <c r="J10" s="50"/>
    </row>
    <row r="11" spans="1:10" ht="14" x14ac:dyDescent="0.3">
      <c r="A11" s="64"/>
      <c r="B11" s="48" t="s">
        <v>149</v>
      </c>
      <c r="C11" s="70"/>
      <c r="D11" s="50"/>
      <c r="E11" s="70"/>
      <c r="F11" s="50"/>
      <c r="H11" s="50"/>
      <c r="I11" s="50"/>
      <c r="J11" s="50"/>
    </row>
    <row r="12" spans="1:10" ht="14" x14ac:dyDescent="0.3">
      <c r="A12" s="64"/>
      <c r="B12" s="50"/>
      <c r="C12" s="70"/>
      <c r="D12" s="50"/>
      <c r="E12" s="70"/>
      <c r="F12" s="50"/>
      <c r="H12" s="50"/>
      <c r="I12" s="50"/>
      <c r="J12" s="50"/>
    </row>
    <row r="13" spans="1:10" ht="16" thickBot="1" x14ac:dyDescent="0.4">
      <c r="A13" s="64">
        <f>IF($H$2=TRUE,4,"")</f>
        <v>4</v>
      </c>
      <c r="B13" s="49" t="s">
        <v>129</v>
      </c>
      <c r="C13" s="71"/>
      <c r="D13" s="50"/>
      <c r="E13" s="70"/>
      <c r="F13" s="50"/>
      <c r="H13" s="50"/>
      <c r="I13" s="50"/>
      <c r="J13" s="50"/>
    </row>
    <row r="14" spans="1:10" ht="14" x14ac:dyDescent="0.3">
      <c r="A14" s="64"/>
      <c r="B14" s="50"/>
      <c r="C14" s="65"/>
      <c r="D14" s="50"/>
      <c r="E14" s="70"/>
      <c r="F14" s="50"/>
      <c r="H14" s="50"/>
      <c r="I14" s="50"/>
      <c r="J14" s="50"/>
    </row>
    <row r="15" spans="1:10" ht="20.5" thickBot="1" x14ac:dyDescent="0.45">
      <c r="B15" s="50"/>
      <c r="C15" s="67" t="s">
        <v>41</v>
      </c>
      <c r="D15" s="45">
        <f>IF($H$1=TRUE,B20+1,"")</f>
        <v>3</v>
      </c>
      <c r="E15" s="72"/>
      <c r="F15" s="49" t="s">
        <v>128</v>
      </c>
      <c r="G15" s="66"/>
      <c r="H15" s="50"/>
      <c r="I15" s="50"/>
    </row>
    <row r="16" spans="1:10" ht="14" x14ac:dyDescent="0.3">
      <c r="A16" s="64"/>
      <c r="B16" s="50"/>
      <c r="C16" s="65"/>
      <c r="D16" s="48" t="s">
        <v>80</v>
      </c>
      <c r="E16" s="70"/>
      <c r="F16" s="50"/>
      <c r="G16" s="70"/>
      <c r="H16" s="50"/>
      <c r="I16" s="64"/>
    </row>
    <row r="17" spans="1:10" ht="16" thickBot="1" x14ac:dyDescent="0.4">
      <c r="A17" s="64">
        <f>IF($H$2=TRUE,3,"")</f>
        <v>3</v>
      </c>
      <c r="B17" s="49" t="s">
        <v>130</v>
      </c>
      <c r="C17" s="66"/>
      <c r="D17" s="64"/>
      <c r="E17" s="72"/>
      <c r="F17" s="50"/>
      <c r="G17" s="70"/>
      <c r="H17" s="50"/>
      <c r="I17" s="64"/>
    </row>
    <row r="18" spans="1:10" ht="14" x14ac:dyDescent="0.3">
      <c r="A18" s="64"/>
      <c r="B18" s="50"/>
      <c r="C18" s="68"/>
      <c r="D18" s="64"/>
      <c r="E18" s="72"/>
      <c r="F18" s="50"/>
      <c r="G18" s="70"/>
      <c r="H18" s="50"/>
      <c r="I18" s="64"/>
    </row>
    <row r="19" spans="1:10" ht="14" x14ac:dyDescent="0.3">
      <c r="A19" s="64"/>
      <c r="B19" s="50"/>
      <c r="C19" s="68"/>
      <c r="D19" s="64"/>
      <c r="E19" s="72"/>
      <c r="F19" s="50"/>
      <c r="G19" s="70"/>
      <c r="H19" s="50"/>
      <c r="I19" s="64"/>
    </row>
    <row r="20" spans="1:10" ht="20.5" thickBot="1" x14ac:dyDescent="0.45">
      <c r="A20" s="64"/>
      <c r="B20" s="45">
        <f>IF($H$1=TRUE,B10+1,"")</f>
        <v>2</v>
      </c>
      <c r="C20" s="73"/>
      <c r="D20" s="117" t="s">
        <v>131</v>
      </c>
      <c r="E20" s="71"/>
      <c r="F20" s="45">
        <f>IF($H$1=TRUE,F34+1,"")</f>
        <v>6</v>
      </c>
      <c r="G20" s="70"/>
      <c r="H20" s="117" t="s">
        <v>128</v>
      </c>
      <c r="I20" s="75"/>
      <c r="J20" s="76"/>
    </row>
    <row r="21" spans="1:10" ht="14" x14ac:dyDescent="0.3">
      <c r="A21" s="64"/>
      <c r="B21" s="48" t="s">
        <v>77</v>
      </c>
      <c r="C21" s="70"/>
      <c r="D21" s="64"/>
      <c r="F21" s="48" t="s">
        <v>83</v>
      </c>
      <c r="G21" s="68"/>
      <c r="H21" s="77" t="s">
        <v>10</v>
      </c>
      <c r="I21" s="76"/>
      <c r="J21" s="76"/>
    </row>
    <row r="22" spans="1:10" ht="14" x14ac:dyDescent="0.3">
      <c r="A22" s="64"/>
      <c r="B22" s="50"/>
      <c r="C22" s="70"/>
      <c r="D22" s="64"/>
      <c r="E22" s="64"/>
      <c r="G22" s="70"/>
      <c r="H22" s="50"/>
      <c r="I22" s="76"/>
      <c r="J22" s="76"/>
    </row>
    <row r="23" spans="1:10" ht="16" thickBot="1" x14ac:dyDescent="0.4">
      <c r="A23" s="64">
        <f>IF($H$2=TRUE,2,"")</f>
        <v>2</v>
      </c>
      <c r="B23" s="49" t="s">
        <v>131</v>
      </c>
      <c r="C23" s="71"/>
      <c r="D23" s="64"/>
      <c r="E23" s="116" t="s">
        <v>13</v>
      </c>
      <c r="F23" s="118" t="s">
        <v>131</v>
      </c>
      <c r="G23" s="71"/>
      <c r="H23" s="8"/>
      <c r="I23" s="76"/>
      <c r="J23" s="76"/>
    </row>
    <row r="24" spans="1:10" ht="14" x14ac:dyDescent="0.3">
      <c r="A24" s="64"/>
      <c r="B24" s="50"/>
      <c r="C24" s="65"/>
      <c r="D24" s="64"/>
      <c r="I24" s="76"/>
      <c r="J24" s="79"/>
    </row>
    <row r="25" spans="1:10" ht="14" x14ac:dyDescent="0.3">
      <c r="A25" s="64"/>
      <c r="B25" s="50"/>
      <c r="C25" s="65"/>
      <c r="I25" s="76"/>
      <c r="J25" s="76"/>
    </row>
    <row r="26" spans="1:10" ht="14" x14ac:dyDescent="0.3">
      <c r="A26" s="64"/>
      <c r="B26" s="50"/>
      <c r="C26" s="65"/>
      <c r="F26" s="76"/>
      <c r="G26" s="80"/>
      <c r="H26" s="76"/>
      <c r="I26" s="81"/>
      <c r="J26" s="76"/>
    </row>
    <row r="27" spans="1:10" ht="14" x14ac:dyDescent="0.3">
      <c r="A27" s="69"/>
      <c r="B27" s="76"/>
      <c r="C27" s="76"/>
      <c r="D27" s="64"/>
      <c r="E27" s="69"/>
      <c r="F27" s="82"/>
      <c r="G27" s="82"/>
      <c r="H27" s="76"/>
      <c r="I27" s="76"/>
      <c r="J27" s="76"/>
    </row>
    <row r="28" spans="1:10" ht="14" x14ac:dyDescent="0.3">
      <c r="A28" s="69"/>
      <c r="B28" s="76"/>
      <c r="C28" s="76"/>
      <c r="D28" s="64"/>
      <c r="E28" s="69"/>
      <c r="F28" s="64"/>
      <c r="G28" s="69"/>
      <c r="H28" s="64"/>
      <c r="I28" s="64"/>
      <c r="J28" s="64"/>
    </row>
    <row r="29" spans="1:10" ht="30" x14ac:dyDescent="0.6">
      <c r="A29" s="60" t="s">
        <v>8</v>
      </c>
      <c r="E29" s="83" t="s">
        <v>41</v>
      </c>
      <c r="I29" s="64"/>
      <c r="J29" s="64"/>
    </row>
    <row r="30" spans="1:10" ht="14" x14ac:dyDescent="0.3">
      <c r="A30" s="64"/>
      <c r="H30" s="84"/>
      <c r="I30" s="64"/>
      <c r="J30" s="64"/>
    </row>
    <row r="31" spans="1:10" ht="14.5" thickBot="1" x14ac:dyDescent="0.35">
      <c r="B31" s="64"/>
      <c r="C31" s="64"/>
      <c r="D31" s="64"/>
      <c r="E31" s="120" t="s">
        <v>4</v>
      </c>
      <c r="F31" s="118" t="s">
        <v>131</v>
      </c>
      <c r="G31" s="66"/>
      <c r="H31" s="84"/>
      <c r="I31" s="64"/>
      <c r="J31" s="64"/>
    </row>
    <row r="32" spans="1:10" ht="14" x14ac:dyDescent="0.3">
      <c r="A32" s="69"/>
      <c r="B32" s="64"/>
      <c r="C32" s="64"/>
      <c r="D32" s="64"/>
      <c r="E32" s="69"/>
      <c r="F32" s="64"/>
      <c r="G32" s="86"/>
      <c r="I32" s="64"/>
      <c r="J32" s="64"/>
    </row>
    <row r="33" spans="1:10" ht="14" x14ac:dyDescent="0.3">
      <c r="A33" s="69"/>
      <c r="B33" s="76"/>
      <c r="C33" s="87"/>
      <c r="D33" s="64"/>
      <c r="E33" s="69"/>
      <c r="F33" s="8"/>
      <c r="G33" s="86"/>
      <c r="H33" s="64"/>
      <c r="I33" s="64"/>
      <c r="J33" s="64"/>
    </row>
    <row r="34" spans="1:10" ht="20.5" thickBot="1" x14ac:dyDescent="0.45">
      <c r="B34" s="8"/>
      <c r="C34" s="116" t="s">
        <v>1</v>
      </c>
      <c r="D34" s="118" t="s">
        <v>129</v>
      </c>
      <c r="E34" s="66"/>
      <c r="F34" s="45">
        <f>IF($H$1=TRUE,D37+1,"")</f>
        <v>5</v>
      </c>
      <c r="G34" s="86"/>
      <c r="H34" s="88" t="s">
        <v>12</v>
      </c>
      <c r="I34" s="64"/>
      <c r="J34" s="64"/>
    </row>
    <row r="35" spans="1:10" ht="14" x14ac:dyDescent="0.3">
      <c r="A35" s="69"/>
      <c r="B35" s="76"/>
      <c r="C35" s="75"/>
      <c r="D35" s="64"/>
      <c r="E35" s="89"/>
      <c r="F35" s="48" t="s">
        <v>82</v>
      </c>
      <c r="G35" s="86"/>
      <c r="H35" s="64"/>
      <c r="I35" s="64"/>
      <c r="J35" s="64"/>
    </row>
    <row r="36" spans="1:10" ht="14" x14ac:dyDescent="0.3">
      <c r="A36" s="69"/>
      <c r="B36" s="76"/>
      <c r="C36" s="76"/>
      <c r="D36" s="64"/>
      <c r="E36" s="72"/>
      <c r="F36" s="64"/>
      <c r="G36" s="86"/>
      <c r="H36" s="64"/>
      <c r="I36" s="64"/>
    </row>
    <row r="37" spans="1:10" ht="20.5" thickBot="1" x14ac:dyDescent="0.45">
      <c r="A37" s="78"/>
      <c r="B37" s="76"/>
      <c r="C37" s="76"/>
      <c r="D37" s="45">
        <f>IF($H$1=TRUE,D15+1,"")</f>
        <v>4</v>
      </c>
      <c r="E37" s="72"/>
      <c r="F37" s="118" t="s">
        <v>130</v>
      </c>
      <c r="G37" s="71"/>
      <c r="H37" s="64"/>
      <c r="I37" s="64"/>
    </row>
    <row r="38" spans="1:10" ht="14" x14ac:dyDescent="0.3">
      <c r="A38" s="69"/>
      <c r="B38" s="76"/>
      <c r="C38" s="76"/>
      <c r="D38" s="48" t="s">
        <v>81</v>
      </c>
      <c r="E38" s="72"/>
      <c r="H38" s="64"/>
      <c r="I38" s="64"/>
      <c r="J38" s="64"/>
    </row>
    <row r="39" spans="1:10" ht="14" x14ac:dyDescent="0.3">
      <c r="A39" s="69"/>
      <c r="B39" s="76"/>
      <c r="C39" s="76"/>
      <c r="D39" s="64"/>
      <c r="E39" s="72"/>
      <c r="H39" s="64"/>
      <c r="I39" s="64"/>
      <c r="J39" s="64"/>
    </row>
    <row r="40" spans="1:10" ht="14.5" thickBot="1" x14ac:dyDescent="0.35">
      <c r="A40" s="78"/>
      <c r="B40" s="8"/>
      <c r="C40" s="78" t="s">
        <v>2</v>
      </c>
      <c r="D40" s="118" t="s">
        <v>130</v>
      </c>
      <c r="E40" s="71"/>
      <c r="H40" s="64"/>
      <c r="I40" s="64"/>
      <c r="J40" s="64"/>
    </row>
    <row r="41" spans="1:10" ht="14" x14ac:dyDescent="0.3">
      <c r="A41" s="69"/>
      <c r="B41" s="76"/>
      <c r="C41" s="75"/>
      <c r="H41" s="64"/>
      <c r="I41" s="64"/>
      <c r="J41" s="64"/>
    </row>
    <row r="42" spans="1:10" ht="14" x14ac:dyDescent="0.3">
      <c r="A42" s="69"/>
      <c r="B42" s="82"/>
      <c r="C42" s="87"/>
      <c r="D42" s="64"/>
      <c r="E42" s="69"/>
      <c r="H42" s="64"/>
      <c r="I42" s="64"/>
      <c r="J42" s="64"/>
    </row>
    <row r="43" spans="1:10" ht="14" x14ac:dyDescent="0.3">
      <c r="A43" s="69"/>
      <c r="B43" s="90"/>
      <c r="C43" s="81"/>
      <c r="D43" s="64"/>
      <c r="E43" s="69"/>
      <c r="H43" s="64"/>
      <c r="I43" s="64"/>
      <c r="J43" s="64"/>
    </row>
    <row r="44" spans="1:10" ht="14" x14ac:dyDescent="0.3">
      <c r="A44" s="69"/>
      <c r="B44" s="76"/>
      <c r="C44" s="76"/>
      <c r="D44" s="64"/>
      <c r="E44" s="69"/>
      <c r="H44" s="64"/>
      <c r="I44" s="64"/>
      <c r="J44" s="64"/>
    </row>
    <row r="45" spans="1:10" ht="14" x14ac:dyDescent="0.3">
      <c r="A45" s="69"/>
      <c r="B45" s="76"/>
      <c r="C45" s="76"/>
      <c r="D45" s="64"/>
      <c r="E45" s="69"/>
      <c r="F45" s="64"/>
      <c r="G45" s="69"/>
      <c r="H45" s="64"/>
      <c r="I45" s="64"/>
      <c r="J45" s="64"/>
    </row>
    <row r="46" spans="1:10" ht="14" x14ac:dyDescent="0.3">
      <c r="B46" s="82"/>
      <c r="C46" s="82"/>
      <c r="D46" s="64"/>
      <c r="E46" s="69"/>
      <c r="F46" s="64"/>
      <c r="G46" s="69"/>
      <c r="H46" s="64"/>
      <c r="I46" s="64"/>
      <c r="J46" s="64"/>
    </row>
    <row r="47" spans="1:10" ht="14" x14ac:dyDescent="0.3">
      <c r="A47" s="64"/>
      <c r="B47" s="64"/>
      <c r="C47" s="69"/>
      <c r="D47" s="64"/>
      <c r="E47" s="64"/>
      <c r="F47" s="64"/>
      <c r="G47" s="69"/>
      <c r="H47" s="64"/>
      <c r="I47" s="64"/>
      <c r="J47" s="64"/>
    </row>
    <row r="48" spans="1:10" ht="14" x14ac:dyDescent="0.3">
      <c r="A48" s="64"/>
      <c r="B48" s="64"/>
      <c r="C48" s="69"/>
      <c r="D48" s="64"/>
      <c r="E48" s="64"/>
      <c r="F48" s="64"/>
      <c r="G48" s="69"/>
      <c r="H48" s="64"/>
      <c r="I48" s="64"/>
      <c r="J48" s="64"/>
    </row>
    <row r="49" spans="1:10" ht="14" x14ac:dyDescent="0.3">
      <c r="A49" s="64"/>
      <c r="B49" s="64"/>
      <c r="C49" s="69"/>
      <c r="D49" s="64"/>
      <c r="E49" s="64"/>
      <c r="F49" s="64"/>
      <c r="G49" s="69"/>
      <c r="H49" s="64"/>
      <c r="I49" s="64"/>
      <c r="J49" s="64"/>
    </row>
    <row r="50" spans="1:10" ht="14" x14ac:dyDescent="0.3">
      <c r="A50" s="64"/>
      <c r="B50" s="64"/>
      <c r="C50" s="69"/>
      <c r="D50" s="64"/>
      <c r="E50" s="64"/>
      <c r="F50" s="64"/>
      <c r="G50" s="69"/>
      <c r="H50" s="64"/>
      <c r="I50" s="64"/>
      <c r="J50" s="64"/>
    </row>
    <row r="51" spans="1:10" ht="14" x14ac:dyDescent="0.3">
      <c r="A51" s="64"/>
      <c r="B51" s="64"/>
      <c r="C51" s="69"/>
      <c r="D51" s="64"/>
      <c r="E51" s="64"/>
      <c r="F51" s="64"/>
      <c r="G51" s="69"/>
      <c r="H51" s="64"/>
      <c r="I51" s="64"/>
      <c r="J51" s="64"/>
    </row>
  </sheetData>
  <mergeCells count="1">
    <mergeCell ref="A2:D2"/>
  </mergeCells>
  <hyperlinks>
    <hyperlink ref="A2" r:id="rId1" display="https://www.vertex42.com/ExcelTemplates/tournament-bracket-template.html" xr:uid="{E3352084-1009-48FB-B2EB-E913F56E55B0}"/>
    <hyperlink ref="F2" location="Instructions!A1" display="Instructions" xr:uid="{80E21089-BD02-4315-9A2D-056199839D37}"/>
  </hyperlinks>
  <pageMargins left="0.35" right="0.35" top="0.5" bottom="0.5" header="0.25" footer="0.25"/>
  <pageSetup scale="78" orientation="portrait" r:id="rId2"/>
  <headerFooter scaleWithDoc="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92D050"/>
    <pageSetUpPr fitToPage="1"/>
  </sheetPr>
  <dimension ref="A1:J51"/>
  <sheetViews>
    <sheetView showGridLines="0" topLeftCell="A10" zoomScale="85" workbookViewId="0">
      <selection activeCell="F21" sqref="F21"/>
    </sheetView>
  </sheetViews>
  <sheetFormatPr defaultRowHeight="13" x14ac:dyDescent="0.3"/>
  <cols>
    <col min="1" max="1" width="5.453125" style="51" customWidth="1"/>
    <col min="2" max="2" width="21.1796875" style="51" customWidth="1"/>
    <col min="3" max="3" width="4.453125" style="51" customWidth="1"/>
    <col min="4" max="4" width="21.1796875" style="51" customWidth="1"/>
    <col min="5" max="5" width="4.453125" style="51" customWidth="1"/>
    <col min="6" max="6" width="21.1796875" style="51" customWidth="1"/>
    <col min="7" max="7" width="4.453125" style="51" customWidth="1"/>
    <col min="8" max="8" width="21.1796875" style="51" customWidth="1"/>
    <col min="9" max="9" width="4.453125" style="51" customWidth="1"/>
    <col min="10" max="10" width="21.1796875" style="51" customWidth="1"/>
    <col min="11" max="16384" width="8.7265625" style="51"/>
  </cols>
  <sheetData>
    <row r="1" spans="1:10" ht="24" customHeight="1" x14ac:dyDescent="0.3">
      <c r="A1" s="52" t="s">
        <v>14</v>
      </c>
      <c r="B1" s="53"/>
      <c r="C1" s="54"/>
      <c r="D1" s="53"/>
      <c r="E1" s="53"/>
      <c r="F1" s="53"/>
      <c r="G1" s="54"/>
      <c r="H1" s="55" t="b">
        <f>show_game_numbers</f>
        <v>1</v>
      </c>
      <c r="I1" s="53"/>
      <c r="J1" s="53"/>
    </row>
    <row r="2" spans="1:10" ht="14" x14ac:dyDescent="0.3">
      <c r="A2" s="123" t="s">
        <v>7</v>
      </c>
      <c r="B2" s="123"/>
      <c r="C2" s="123"/>
      <c r="D2" s="123"/>
      <c r="E2" s="56"/>
      <c r="F2" s="57" t="s">
        <v>40</v>
      </c>
      <c r="G2" s="58"/>
      <c r="H2" s="55" t="b">
        <f>show_seed_numbers</f>
        <v>1</v>
      </c>
      <c r="I2" s="56"/>
      <c r="J2" s="59" t="str">
        <f ca="1">"© 2012-" &amp; YEAR(TODAY()) &amp; " Vertex42 LLC"</f>
        <v>© 2012-2018 Vertex42 LLC</v>
      </c>
    </row>
    <row r="4" spans="1:10" ht="30" x14ac:dyDescent="0.6">
      <c r="A4" s="60" t="s">
        <v>9</v>
      </c>
      <c r="B4" s="61"/>
      <c r="C4" s="61"/>
      <c r="D4" s="61"/>
      <c r="E4" s="61"/>
      <c r="F4" s="62" t="s">
        <v>68</v>
      </c>
      <c r="G4" s="61"/>
      <c r="H4" s="61"/>
      <c r="I4" s="61"/>
      <c r="J4" s="61"/>
    </row>
    <row r="5" spans="1:10" ht="15.5" x14ac:dyDescent="0.35">
      <c r="F5" s="63"/>
    </row>
    <row r="6" spans="1:10" ht="14" x14ac:dyDescent="0.3">
      <c r="A6" s="64"/>
      <c r="B6" s="50"/>
      <c r="C6" s="65"/>
      <c r="D6" s="50"/>
      <c r="E6" s="50"/>
      <c r="F6" s="50"/>
      <c r="G6" s="65"/>
      <c r="H6" s="50"/>
      <c r="I6" s="50"/>
      <c r="J6" s="50"/>
    </row>
    <row r="7" spans="1:10" ht="16" thickBot="1" x14ac:dyDescent="0.4">
      <c r="A7" s="64">
        <f>IF($H$2=TRUE,1,"")</f>
        <v>1</v>
      </c>
      <c r="B7" s="49" t="s">
        <v>132</v>
      </c>
      <c r="C7" s="66"/>
      <c r="D7" s="50"/>
      <c r="E7" s="50"/>
      <c r="F7" s="50"/>
      <c r="G7" s="65"/>
      <c r="H7" s="50"/>
      <c r="I7" s="67" t="s">
        <v>41</v>
      </c>
      <c r="J7" s="50"/>
    </row>
    <row r="8" spans="1:10" ht="14" x14ac:dyDescent="0.3">
      <c r="A8" s="64"/>
      <c r="B8" s="50"/>
      <c r="C8" s="68"/>
      <c r="D8" s="50"/>
      <c r="E8" s="50"/>
      <c r="F8" s="50"/>
      <c r="G8" s="69"/>
      <c r="H8" s="50"/>
      <c r="I8" s="50"/>
      <c r="J8" s="50"/>
    </row>
    <row r="9" spans="1:10" ht="14" x14ac:dyDescent="0.3">
      <c r="A9" s="64"/>
      <c r="C9" s="70"/>
      <c r="D9" s="50"/>
      <c r="H9" s="50"/>
      <c r="I9" s="50"/>
      <c r="J9" s="50"/>
    </row>
    <row r="10" spans="1:10" ht="20.5" thickBot="1" x14ac:dyDescent="0.45">
      <c r="B10" s="45">
        <f>IF($H$1=TRUE,1,"")</f>
        <v>1</v>
      </c>
      <c r="C10" s="70"/>
      <c r="D10" s="49" t="s">
        <v>132</v>
      </c>
      <c r="E10" s="66"/>
      <c r="F10" s="50"/>
      <c r="H10" s="50"/>
      <c r="I10" s="50"/>
      <c r="J10" s="50"/>
    </row>
    <row r="11" spans="1:10" ht="14" x14ac:dyDescent="0.3">
      <c r="A11" s="64"/>
      <c r="B11" s="48" t="s">
        <v>187</v>
      </c>
      <c r="C11" s="70"/>
      <c r="D11" s="50"/>
      <c r="E11" s="70"/>
      <c r="F11" s="50"/>
      <c r="H11" s="50"/>
      <c r="I11" s="50"/>
      <c r="J11" s="50"/>
    </row>
    <row r="12" spans="1:10" ht="14" x14ac:dyDescent="0.3">
      <c r="A12" s="64"/>
      <c r="B12" s="50"/>
      <c r="C12" s="70"/>
      <c r="D12" s="50"/>
      <c r="E12" s="70"/>
      <c r="F12" s="50"/>
      <c r="H12" s="50"/>
      <c r="I12" s="50"/>
      <c r="J12" s="50"/>
    </row>
    <row r="13" spans="1:10" ht="16" thickBot="1" x14ac:dyDescent="0.4">
      <c r="A13" s="64">
        <f>IF($H$2=TRUE,4,"")</f>
        <v>4</v>
      </c>
      <c r="B13" s="49" t="s">
        <v>128</v>
      </c>
      <c r="C13" s="71"/>
      <c r="D13" s="50"/>
      <c r="E13" s="70"/>
      <c r="F13" s="50"/>
      <c r="H13" s="50"/>
      <c r="I13" s="50"/>
      <c r="J13" s="50"/>
    </row>
    <row r="14" spans="1:10" ht="14" x14ac:dyDescent="0.3">
      <c r="A14" s="64"/>
      <c r="B14" s="50"/>
      <c r="C14" s="65"/>
      <c r="D14" s="50"/>
      <c r="E14" s="70"/>
      <c r="F14" s="50"/>
      <c r="H14" s="50"/>
      <c r="I14" s="50"/>
      <c r="J14" s="50"/>
    </row>
    <row r="15" spans="1:10" ht="20.5" thickBot="1" x14ac:dyDescent="0.45">
      <c r="B15" s="50"/>
      <c r="C15" s="67" t="s">
        <v>41</v>
      </c>
      <c r="D15" s="45">
        <f>IF($H$1=TRUE,B20+1,"")</f>
        <v>3</v>
      </c>
      <c r="E15" s="72"/>
      <c r="F15" s="49" t="s">
        <v>132</v>
      </c>
      <c r="G15" s="66"/>
      <c r="H15" s="50"/>
      <c r="I15" s="50"/>
    </row>
    <row r="16" spans="1:10" ht="14" x14ac:dyDescent="0.3">
      <c r="A16" s="64"/>
      <c r="B16" s="50"/>
      <c r="C16" s="65"/>
      <c r="D16" s="48" t="s">
        <v>87</v>
      </c>
      <c r="E16" s="70"/>
      <c r="F16" s="50"/>
      <c r="G16" s="70"/>
      <c r="H16" s="50"/>
      <c r="I16" s="64"/>
    </row>
    <row r="17" spans="1:10" ht="16" thickBot="1" x14ac:dyDescent="0.4">
      <c r="A17" s="64">
        <f>IF($H$2=TRUE,3,"")</f>
        <v>3</v>
      </c>
      <c r="B17" s="49" t="s">
        <v>133</v>
      </c>
      <c r="C17" s="66"/>
      <c r="D17" s="64"/>
      <c r="E17" s="72"/>
      <c r="F17" s="50"/>
      <c r="G17" s="70"/>
      <c r="H17" s="50"/>
      <c r="I17" s="64"/>
    </row>
    <row r="18" spans="1:10" ht="14" x14ac:dyDescent="0.3">
      <c r="A18" s="64"/>
      <c r="B18" s="50"/>
      <c r="C18" s="68"/>
      <c r="D18" s="64"/>
      <c r="E18" s="72"/>
      <c r="F18" s="50"/>
      <c r="G18" s="70"/>
      <c r="H18" s="50"/>
      <c r="I18" s="64"/>
    </row>
    <row r="19" spans="1:10" ht="14" x14ac:dyDescent="0.3">
      <c r="A19" s="64"/>
      <c r="B19" s="50"/>
      <c r="C19" s="68"/>
      <c r="D19" s="64"/>
      <c r="E19" s="72"/>
      <c r="F19" s="50"/>
      <c r="G19" s="70"/>
      <c r="H19" s="50"/>
      <c r="I19" s="64"/>
    </row>
    <row r="20" spans="1:10" ht="20.5" thickBot="1" x14ac:dyDescent="0.45">
      <c r="A20" s="64"/>
      <c r="B20" s="45">
        <f>IF($H$1=TRUE,B10+1,"")</f>
        <v>2</v>
      </c>
      <c r="C20" s="68"/>
      <c r="D20" s="49" t="s">
        <v>133</v>
      </c>
      <c r="E20" s="71"/>
      <c r="F20" s="45">
        <f>IF($H$1=TRUE,F34+1,"")</f>
        <v>6</v>
      </c>
      <c r="G20" s="70"/>
      <c r="H20" s="117" t="str">
        <f>IF(G15="","",IF(G15&gt;G23,F15,F23))</f>
        <v/>
      </c>
      <c r="I20" s="75"/>
      <c r="J20" s="76"/>
    </row>
    <row r="21" spans="1:10" ht="14" x14ac:dyDescent="0.3">
      <c r="A21" s="64"/>
      <c r="B21" s="48" t="s">
        <v>186</v>
      </c>
      <c r="C21" s="70"/>
      <c r="D21" s="64"/>
      <c r="F21" s="48" t="s">
        <v>203</v>
      </c>
      <c r="G21" s="68"/>
      <c r="H21" s="77" t="s">
        <v>10</v>
      </c>
      <c r="I21" s="76"/>
      <c r="J21" s="76"/>
    </row>
    <row r="22" spans="1:10" ht="14" x14ac:dyDescent="0.3">
      <c r="A22" s="64"/>
      <c r="B22" s="50"/>
      <c r="C22" s="70"/>
      <c r="D22" s="64"/>
      <c r="E22" s="64"/>
      <c r="G22" s="70"/>
      <c r="H22" s="50"/>
      <c r="I22" s="76"/>
      <c r="J22" s="76"/>
    </row>
    <row r="23" spans="1:10" ht="16" thickBot="1" x14ac:dyDescent="0.4">
      <c r="A23" s="64">
        <f>IF($H$2=TRUE,2,"")</f>
        <v>2</v>
      </c>
      <c r="B23" s="49" t="s">
        <v>129</v>
      </c>
      <c r="C23" s="71"/>
      <c r="D23" s="64"/>
      <c r="E23" s="78" t="s">
        <v>13</v>
      </c>
      <c r="F23" s="118" t="s">
        <v>129</v>
      </c>
      <c r="G23" s="71"/>
      <c r="H23" s="8"/>
      <c r="I23" s="76"/>
      <c r="J23" s="76"/>
    </row>
    <row r="24" spans="1:10" ht="14" x14ac:dyDescent="0.3">
      <c r="A24" s="64"/>
      <c r="B24" s="50"/>
      <c r="C24" s="65"/>
      <c r="D24" s="64"/>
      <c r="I24" s="76"/>
      <c r="J24" s="79"/>
    </row>
    <row r="25" spans="1:10" ht="14" x14ac:dyDescent="0.3">
      <c r="A25" s="64"/>
      <c r="B25" s="50"/>
      <c r="C25" s="65"/>
      <c r="I25" s="76"/>
      <c r="J25" s="76"/>
    </row>
    <row r="26" spans="1:10" ht="14" x14ac:dyDescent="0.3">
      <c r="A26" s="64"/>
      <c r="B26" s="50"/>
      <c r="C26" s="65"/>
      <c r="F26" s="76"/>
      <c r="G26" s="80"/>
      <c r="H26" s="76"/>
      <c r="I26" s="81"/>
      <c r="J26" s="76"/>
    </row>
    <row r="27" spans="1:10" ht="14" x14ac:dyDescent="0.3">
      <c r="A27" s="69"/>
      <c r="B27" s="76"/>
      <c r="C27" s="76"/>
      <c r="D27" s="64"/>
      <c r="E27" s="69"/>
      <c r="F27" s="82"/>
      <c r="G27" s="82"/>
      <c r="H27" s="76"/>
      <c r="I27" s="76"/>
      <c r="J27" s="76"/>
    </row>
    <row r="28" spans="1:10" ht="14" x14ac:dyDescent="0.3">
      <c r="A28" s="69"/>
      <c r="B28" s="76"/>
      <c r="C28" s="76"/>
      <c r="D28" s="64"/>
      <c r="E28" s="69"/>
      <c r="F28" s="64"/>
      <c r="G28" s="69"/>
      <c r="H28" s="64"/>
      <c r="I28" s="64"/>
      <c r="J28" s="64"/>
    </row>
    <row r="29" spans="1:10" ht="30" x14ac:dyDescent="0.6">
      <c r="A29" s="60" t="s">
        <v>8</v>
      </c>
      <c r="E29" s="83" t="s">
        <v>41</v>
      </c>
      <c r="I29" s="64"/>
      <c r="J29" s="64"/>
    </row>
    <row r="30" spans="1:10" ht="14" x14ac:dyDescent="0.3">
      <c r="A30" s="64"/>
      <c r="H30" s="84"/>
      <c r="I30" s="64"/>
      <c r="J30" s="64"/>
    </row>
    <row r="31" spans="1:10" ht="16" thickBot="1" x14ac:dyDescent="0.4">
      <c r="B31" s="64"/>
      <c r="C31" s="64"/>
      <c r="D31" s="64"/>
      <c r="E31" s="85" t="s">
        <v>4</v>
      </c>
      <c r="F31" s="49" t="s">
        <v>133</v>
      </c>
      <c r="G31" s="66"/>
      <c r="H31" s="84"/>
      <c r="I31" s="64"/>
      <c r="J31" s="64"/>
    </row>
    <row r="32" spans="1:10" ht="14" x14ac:dyDescent="0.3">
      <c r="A32" s="69"/>
      <c r="B32" s="64"/>
      <c r="C32" s="64"/>
      <c r="D32" s="64"/>
      <c r="E32" s="69"/>
      <c r="F32" s="64"/>
      <c r="G32" s="86"/>
      <c r="I32" s="64"/>
      <c r="J32" s="64"/>
    </row>
    <row r="33" spans="1:10" ht="14" x14ac:dyDescent="0.3">
      <c r="A33" s="69"/>
      <c r="B33" s="76"/>
      <c r="C33" s="87"/>
      <c r="D33" s="64"/>
      <c r="E33" s="69"/>
      <c r="F33" s="8"/>
      <c r="G33" s="86"/>
      <c r="H33" s="64"/>
      <c r="I33" s="64"/>
      <c r="J33" s="64"/>
    </row>
    <row r="34" spans="1:10" ht="20.5" thickBot="1" x14ac:dyDescent="0.45">
      <c r="B34" s="8"/>
      <c r="C34" s="78" t="s">
        <v>1</v>
      </c>
      <c r="D34" s="49" t="s">
        <v>128</v>
      </c>
      <c r="E34" s="66"/>
      <c r="F34" s="45">
        <f>IF($H$1=TRUE,D37+1,"")</f>
        <v>5</v>
      </c>
      <c r="G34" s="86"/>
      <c r="H34" s="88" t="s">
        <v>12</v>
      </c>
      <c r="I34" s="64"/>
      <c r="J34" s="64"/>
    </row>
    <row r="35" spans="1:10" ht="14" x14ac:dyDescent="0.3">
      <c r="A35" s="69"/>
      <c r="B35" s="76"/>
      <c r="C35" s="75"/>
      <c r="D35" s="64"/>
      <c r="E35" s="89"/>
      <c r="F35" s="48" t="s">
        <v>125</v>
      </c>
      <c r="G35" s="86"/>
      <c r="H35" s="64"/>
      <c r="I35" s="64"/>
      <c r="J35" s="64"/>
    </row>
    <row r="36" spans="1:10" ht="14" x14ac:dyDescent="0.3">
      <c r="A36" s="69"/>
      <c r="B36" s="76"/>
      <c r="C36" s="76"/>
      <c r="D36" s="64"/>
      <c r="E36" s="72"/>
      <c r="F36" s="64"/>
      <c r="G36" s="86"/>
      <c r="H36" s="64"/>
      <c r="I36" s="64"/>
    </row>
    <row r="37" spans="1:10" ht="20.5" thickBot="1" x14ac:dyDescent="0.45">
      <c r="A37" s="78"/>
      <c r="B37" s="76"/>
      <c r="C37" s="76"/>
      <c r="D37" s="45">
        <f>IF($H$1=TRUE,D15+1,"")</f>
        <v>4</v>
      </c>
      <c r="E37" s="72"/>
      <c r="F37" s="49" t="s">
        <v>129</v>
      </c>
      <c r="G37" s="71"/>
      <c r="H37" s="64"/>
      <c r="I37" s="64"/>
    </row>
    <row r="38" spans="1:10" ht="14" x14ac:dyDescent="0.3">
      <c r="A38" s="69"/>
      <c r="B38" s="76"/>
      <c r="C38" s="76"/>
      <c r="D38" s="48" t="s">
        <v>198</v>
      </c>
      <c r="E38" s="72"/>
      <c r="H38" s="64"/>
      <c r="I38" s="64"/>
      <c r="J38" s="64"/>
    </row>
    <row r="39" spans="1:10" ht="14" x14ac:dyDescent="0.3">
      <c r="A39" s="69"/>
      <c r="B39" s="76"/>
      <c r="C39" s="76"/>
      <c r="D39" s="64"/>
      <c r="E39" s="72"/>
      <c r="H39" s="64"/>
      <c r="I39" s="64"/>
      <c r="J39" s="64"/>
    </row>
    <row r="40" spans="1:10" ht="16" thickBot="1" x14ac:dyDescent="0.4">
      <c r="A40" s="78"/>
      <c r="B40" s="8"/>
      <c r="C40" s="78" t="s">
        <v>2</v>
      </c>
      <c r="D40" s="49" t="s">
        <v>129</v>
      </c>
      <c r="E40" s="71"/>
      <c r="H40" s="64"/>
      <c r="I40" s="64"/>
      <c r="J40" s="64"/>
    </row>
    <row r="41" spans="1:10" ht="14" x14ac:dyDescent="0.3">
      <c r="A41" s="69"/>
      <c r="B41" s="76"/>
      <c r="C41" s="75"/>
      <c r="H41" s="64"/>
      <c r="I41" s="64"/>
      <c r="J41" s="64"/>
    </row>
    <row r="42" spans="1:10" ht="14" x14ac:dyDescent="0.3">
      <c r="A42" s="69"/>
      <c r="B42" s="82"/>
      <c r="C42" s="87"/>
      <c r="D42" s="64"/>
      <c r="E42" s="69"/>
      <c r="H42" s="64"/>
      <c r="I42" s="64"/>
      <c r="J42" s="64"/>
    </row>
    <row r="43" spans="1:10" ht="14" x14ac:dyDescent="0.3">
      <c r="A43" s="69"/>
      <c r="B43" s="90"/>
      <c r="C43" s="81"/>
      <c r="D43" s="64"/>
      <c r="E43" s="69"/>
      <c r="H43" s="64"/>
      <c r="I43" s="64"/>
      <c r="J43" s="64"/>
    </row>
    <row r="44" spans="1:10" ht="14" x14ac:dyDescent="0.3">
      <c r="A44" s="69"/>
      <c r="B44" s="76"/>
      <c r="C44" s="76"/>
      <c r="D44" s="64"/>
      <c r="E44" s="69"/>
      <c r="H44" s="64"/>
      <c r="I44" s="64"/>
      <c r="J44" s="64"/>
    </row>
    <row r="45" spans="1:10" ht="14" x14ac:dyDescent="0.3">
      <c r="A45" s="69"/>
      <c r="B45" s="76"/>
      <c r="C45" s="76"/>
      <c r="D45" s="64"/>
      <c r="E45" s="69"/>
      <c r="F45" s="64"/>
      <c r="G45" s="69"/>
      <c r="H45" s="64"/>
      <c r="I45" s="64"/>
      <c r="J45" s="64"/>
    </row>
    <row r="46" spans="1:10" ht="14" x14ac:dyDescent="0.3">
      <c r="B46" s="82"/>
      <c r="C46" s="82"/>
      <c r="D46" s="64"/>
      <c r="E46" s="69"/>
      <c r="F46" s="64"/>
      <c r="G46" s="69"/>
      <c r="H46" s="64"/>
      <c r="I46" s="64"/>
      <c r="J46" s="64"/>
    </row>
    <row r="47" spans="1:10" ht="14" x14ac:dyDescent="0.3">
      <c r="A47" s="64"/>
      <c r="B47" s="64"/>
      <c r="C47" s="69"/>
      <c r="D47" s="64"/>
      <c r="E47" s="64"/>
      <c r="F47" s="64"/>
      <c r="G47" s="69"/>
      <c r="H47" s="64"/>
      <c r="I47" s="64"/>
      <c r="J47" s="64"/>
    </row>
    <row r="48" spans="1:10" ht="14" x14ac:dyDescent="0.3">
      <c r="A48" s="64"/>
      <c r="B48" s="64"/>
      <c r="C48" s="69"/>
      <c r="D48" s="64"/>
      <c r="E48" s="64"/>
      <c r="F48" s="64"/>
      <c r="G48" s="69"/>
      <c r="H48" s="64"/>
      <c r="I48" s="64"/>
      <c r="J48" s="64"/>
    </row>
    <row r="49" spans="1:10" ht="14" x14ac:dyDescent="0.3">
      <c r="A49" s="64"/>
      <c r="B49" s="64"/>
      <c r="C49" s="69"/>
      <c r="D49" s="64"/>
      <c r="E49" s="64"/>
      <c r="F49" s="64"/>
      <c r="G49" s="69"/>
      <c r="H49" s="64"/>
      <c r="I49" s="64"/>
      <c r="J49" s="64"/>
    </row>
    <row r="50" spans="1:10" ht="14" x14ac:dyDescent="0.3">
      <c r="A50" s="64"/>
      <c r="B50" s="64"/>
      <c r="C50" s="69"/>
      <c r="D50" s="64"/>
      <c r="E50" s="64"/>
      <c r="F50" s="64"/>
      <c r="G50" s="69"/>
      <c r="H50" s="64"/>
      <c r="I50" s="64"/>
      <c r="J50" s="64"/>
    </row>
    <row r="51" spans="1:10" ht="14" x14ac:dyDescent="0.3">
      <c r="A51" s="64"/>
      <c r="B51" s="64"/>
      <c r="C51" s="69"/>
      <c r="D51" s="64"/>
      <c r="E51" s="64"/>
      <c r="F51" s="64"/>
      <c r="G51" s="69"/>
      <c r="H51" s="64"/>
      <c r="I51" s="64"/>
      <c r="J51" s="64"/>
    </row>
  </sheetData>
  <mergeCells count="1">
    <mergeCell ref="A2:D2"/>
  </mergeCells>
  <phoneticPr fontId="0" type="noConversion"/>
  <hyperlinks>
    <hyperlink ref="A2" r:id="rId1" display="https://www.vertex42.com/ExcelTemplates/tournament-bracket-template.html" xr:uid="{00000000-0004-0000-0200-000000000000}"/>
    <hyperlink ref="F2" location="Instructions!A1" display="Instructions" xr:uid="{00000000-0004-0000-0200-000001000000}"/>
  </hyperlinks>
  <pageMargins left="0.35" right="0.35" top="0.5" bottom="0.5" header="0.25" footer="0.25"/>
  <pageSetup scale="78" orientation="portrait" r:id="rId2"/>
  <headerFooter scaleWithDoc="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T92"/>
  <sheetViews>
    <sheetView showGridLines="0" tabSelected="1" topLeftCell="A25" zoomScale="75" zoomScaleNormal="85" workbookViewId="0">
      <selection activeCell="J39" sqref="J39"/>
    </sheetView>
  </sheetViews>
  <sheetFormatPr defaultRowHeight="13" x14ac:dyDescent="0.3"/>
  <cols>
    <col min="1" max="1" width="5.453125" style="51" customWidth="1"/>
    <col min="2" max="2" width="20" style="51" customWidth="1"/>
    <col min="3" max="3" width="4.7265625" style="51" customWidth="1"/>
    <col min="4" max="4" width="21.1796875" style="51" customWidth="1"/>
    <col min="5" max="5" width="4.453125" style="51" customWidth="1"/>
    <col min="6" max="6" width="21.1796875" style="51" customWidth="1"/>
    <col min="7" max="7" width="4.453125" style="51" customWidth="1"/>
    <col min="8" max="8" width="21.1796875" style="51" customWidth="1"/>
    <col min="9" max="9" width="4.453125" style="51" customWidth="1"/>
    <col min="10" max="10" width="21.1796875" style="51" customWidth="1"/>
    <col min="11" max="11" width="4.453125" style="51" customWidth="1"/>
    <col min="12" max="12" width="21.1796875" style="51" customWidth="1"/>
    <col min="13" max="13" width="4.453125" style="51" customWidth="1"/>
    <col min="14" max="14" width="21.1796875" style="51" customWidth="1"/>
    <col min="15" max="16384" width="8.7265625" style="51"/>
  </cols>
  <sheetData>
    <row r="1" spans="1:14" ht="24" customHeight="1" x14ac:dyDescent="0.3">
      <c r="A1" s="52" t="s">
        <v>43</v>
      </c>
      <c r="B1" s="52"/>
      <c r="C1" s="52"/>
      <c r="D1" s="53"/>
      <c r="E1" s="54"/>
      <c r="F1" s="53"/>
      <c r="G1" s="54"/>
      <c r="H1" s="53"/>
      <c r="I1" s="53"/>
      <c r="J1" s="55" t="b">
        <f>show_game_numbers</f>
        <v>1</v>
      </c>
      <c r="K1" s="54"/>
      <c r="L1" s="53"/>
      <c r="M1" s="53"/>
      <c r="N1" s="53"/>
    </row>
    <row r="2" spans="1:14" ht="14" x14ac:dyDescent="0.3">
      <c r="A2" s="123" t="s">
        <v>7</v>
      </c>
      <c r="B2" s="123"/>
      <c r="C2" s="123"/>
      <c r="D2" s="123"/>
      <c r="E2" s="58"/>
      <c r="F2" s="56"/>
      <c r="G2" s="58"/>
      <c r="H2" s="57" t="s">
        <v>40</v>
      </c>
      <c r="I2" s="56"/>
      <c r="J2" s="55" t="b">
        <f>show_seed_numbers</f>
        <v>1</v>
      </c>
      <c r="K2" s="58"/>
      <c r="L2" s="53"/>
      <c r="M2" s="56"/>
      <c r="N2" s="59" t="str">
        <f ca="1">"© 2012-" &amp; YEAR(TODAY()) &amp; " Vertex42 LLC"</f>
        <v>© 2012-2018 Vertex42 LLC</v>
      </c>
    </row>
    <row r="4" spans="1:14" ht="30" x14ac:dyDescent="0.6">
      <c r="A4" s="60" t="s">
        <v>9</v>
      </c>
      <c r="B4" s="60"/>
      <c r="C4" s="60"/>
      <c r="D4" s="62"/>
      <c r="E4" s="61"/>
      <c r="F4" s="61"/>
      <c r="G4" s="61"/>
      <c r="H4" s="61"/>
      <c r="I4" s="61"/>
      <c r="J4" s="62" t="s">
        <v>69</v>
      </c>
      <c r="K4" s="61"/>
      <c r="L4" s="61"/>
      <c r="M4" s="61"/>
      <c r="N4" s="61"/>
    </row>
    <row r="5" spans="1:14" ht="15.5" x14ac:dyDescent="0.35">
      <c r="J5" s="63"/>
    </row>
    <row r="6" spans="1:14" ht="15.5" x14ac:dyDescent="0.35">
      <c r="J6" s="63"/>
    </row>
    <row r="7" spans="1:14" ht="15.5" x14ac:dyDescent="0.35">
      <c r="J7" s="63"/>
    </row>
    <row r="8" spans="1:14" ht="15.5" x14ac:dyDescent="0.35">
      <c r="J8" s="63"/>
    </row>
    <row r="9" spans="1:14" ht="16" thickBot="1" x14ac:dyDescent="0.4">
      <c r="C9" s="91">
        <f>IF($J$2=TRUE,1,"")</f>
        <v>1</v>
      </c>
      <c r="D9" s="105" t="s">
        <v>134</v>
      </c>
      <c r="E9" s="66"/>
      <c r="F9" s="50"/>
      <c r="G9" s="65"/>
      <c r="H9" s="50"/>
      <c r="I9" s="50"/>
      <c r="J9" s="50"/>
      <c r="K9" s="65"/>
      <c r="L9" s="50"/>
      <c r="M9" s="50"/>
      <c r="N9" s="50"/>
    </row>
    <row r="10" spans="1:14" ht="14" x14ac:dyDescent="0.3">
      <c r="D10" s="76"/>
      <c r="E10" s="92"/>
      <c r="F10" s="50"/>
      <c r="G10" s="65"/>
      <c r="H10" s="50"/>
      <c r="I10" s="50"/>
      <c r="J10" s="50"/>
      <c r="K10" s="65"/>
      <c r="L10" s="50"/>
      <c r="M10" s="50"/>
      <c r="N10" s="50"/>
    </row>
    <row r="11" spans="1:14" ht="14" x14ac:dyDescent="0.3">
      <c r="D11" s="76"/>
      <c r="E11" s="93"/>
      <c r="F11" s="50"/>
      <c r="G11" s="65"/>
      <c r="H11" s="50"/>
      <c r="I11" s="50"/>
      <c r="J11" s="50"/>
      <c r="K11" s="65"/>
      <c r="L11" s="50"/>
      <c r="M11" s="50"/>
      <c r="N11" s="50"/>
    </row>
    <row r="12" spans="1:14" ht="20.5" thickBot="1" x14ac:dyDescent="0.45">
      <c r="A12" s="64"/>
      <c r="B12" s="64"/>
      <c r="C12" s="64"/>
      <c r="D12" s="47">
        <f>IF($J$1=TRUE,$B$43+1,"")</f>
        <v>3</v>
      </c>
      <c r="E12" s="93"/>
      <c r="F12" s="105" t="s">
        <v>134</v>
      </c>
      <c r="G12" s="66"/>
      <c r="H12" s="50"/>
      <c r="I12" s="50"/>
      <c r="J12" s="50"/>
      <c r="K12" s="65"/>
      <c r="L12" s="50"/>
      <c r="M12" s="50"/>
      <c r="N12" s="50"/>
    </row>
    <row r="13" spans="1:14" ht="14" x14ac:dyDescent="0.3">
      <c r="A13" s="64"/>
      <c r="B13" s="64"/>
      <c r="C13" s="64"/>
      <c r="D13" s="48" t="s">
        <v>92</v>
      </c>
      <c r="E13" s="93"/>
      <c r="F13" s="50"/>
      <c r="G13" s="68"/>
      <c r="H13" s="50"/>
      <c r="I13" s="50"/>
      <c r="J13" s="50"/>
      <c r="K13" s="69"/>
      <c r="L13" s="50"/>
      <c r="M13" s="50"/>
      <c r="N13" s="50"/>
    </row>
    <row r="14" spans="1:14" ht="16" thickBot="1" x14ac:dyDescent="0.4">
      <c r="A14" s="64">
        <f>IF($J$2=TRUE,8,"")</f>
        <v>8</v>
      </c>
      <c r="B14" s="105" t="s">
        <v>135</v>
      </c>
      <c r="C14" s="66">
        <v>5</v>
      </c>
      <c r="D14" s="81"/>
      <c r="E14" s="93"/>
      <c r="F14" s="50"/>
      <c r="G14" s="68"/>
      <c r="H14" s="50"/>
      <c r="I14" s="50"/>
      <c r="J14" s="50"/>
      <c r="K14" s="69"/>
      <c r="L14" s="50"/>
      <c r="M14" s="50"/>
      <c r="N14" s="50"/>
    </row>
    <row r="15" spans="1:14" ht="20.5" thickBot="1" x14ac:dyDescent="0.45">
      <c r="A15" s="91"/>
      <c r="B15" s="46">
        <f>IF($J$1=TRUE,B9+1,"")</f>
        <v>1</v>
      </c>
      <c r="C15" s="94"/>
      <c r="D15" s="49" t="str">
        <f>IF(C14="","",IF(C14&gt;C17,B14,B17))</f>
        <v>Kentucky</v>
      </c>
      <c r="E15" s="71"/>
      <c r="F15" s="50"/>
      <c r="G15" s="70"/>
      <c r="H15" s="50"/>
      <c r="I15" s="50"/>
      <c r="J15" s="50"/>
      <c r="K15" s="69"/>
      <c r="L15" s="50"/>
      <c r="M15" s="50"/>
      <c r="N15" s="50"/>
    </row>
    <row r="16" spans="1:14" ht="15.5" x14ac:dyDescent="0.35">
      <c r="A16" s="91"/>
      <c r="B16" s="48" t="s">
        <v>88</v>
      </c>
      <c r="C16" s="95"/>
      <c r="D16" s="81"/>
      <c r="E16" s="81"/>
      <c r="F16" s="64"/>
      <c r="G16" s="70"/>
      <c r="H16" s="50"/>
      <c r="I16" s="50"/>
      <c r="J16" s="50"/>
      <c r="K16" s="69"/>
      <c r="L16" s="50"/>
      <c r="M16" s="50"/>
      <c r="N16" s="50"/>
    </row>
    <row r="17" spans="1:14" ht="16" thickBot="1" x14ac:dyDescent="0.4">
      <c r="A17" s="64">
        <f>IF($J$2=TRUE,9,"")</f>
        <v>9</v>
      </c>
      <c r="B17" s="105" t="s">
        <v>136</v>
      </c>
      <c r="C17" s="71">
        <v>6</v>
      </c>
      <c r="D17" s="81"/>
      <c r="E17" s="81"/>
      <c r="G17" s="70"/>
      <c r="H17" s="50"/>
      <c r="L17" s="50"/>
      <c r="M17" s="67" t="s">
        <v>41</v>
      </c>
      <c r="N17" s="50"/>
    </row>
    <row r="18" spans="1:14" ht="15.5" x14ac:dyDescent="0.35">
      <c r="A18" s="64"/>
      <c r="B18" s="96"/>
      <c r="C18" s="64"/>
      <c r="D18" s="81"/>
      <c r="E18" s="81"/>
      <c r="G18" s="70"/>
      <c r="H18" s="50"/>
      <c r="L18" s="50"/>
      <c r="M18" s="50"/>
      <c r="N18" s="50"/>
    </row>
    <row r="19" spans="1:14" ht="15.5" x14ac:dyDescent="0.35">
      <c r="A19" s="64"/>
      <c r="B19" s="96"/>
      <c r="C19" s="64"/>
      <c r="D19" s="81"/>
      <c r="E19" s="81"/>
      <c r="G19" s="70"/>
      <c r="H19" s="50"/>
      <c r="L19" s="50"/>
      <c r="M19" s="50"/>
      <c r="N19" s="50"/>
    </row>
    <row r="20" spans="1:14" ht="15.5" x14ac:dyDescent="0.35">
      <c r="A20" s="64"/>
      <c r="B20" s="96"/>
      <c r="C20" s="64"/>
      <c r="D20" s="81"/>
      <c r="E20" s="81"/>
      <c r="G20" s="70"/>
      <c r="H20" s="50"/>
      <c r="L20" s="50"/>
      <c r="M20" s="50"/>
      <c r="N20" s="50"/>
    </row>
    <row r="21" spans="1:14" ht="20.5" thickBot="1" x14ac:dyDescent="0.45">
      <c r="A21" s="64"/>
      <c r="B21" s="96"/>
      <c r="C21" s="64">
        <f>IF($J$2=TRUE,5,"")</f>
        <v>5</v>
      </c>
      <c r="D21" s="105" t="s">
        <v>137</v>
      </c>
      <c r="E21" s="97"/>
      <c r="F21" s="45">
        <f>IF($J$1=TRUE,F76+1,"")</f>
        <v>11</v>
      </c>
      <c r="G21" s="70"/>
      <c r="H21" s="105" t="s">
        <v>137</v>
      </c>
      <c r="I21" s="66"/>
      <c r="J21" s="50"/>
      <c r="L21" s="50"/>
      <c r="M21" s="50"/>
      <c r="N21" s="50"/>
    </row>
    <row r="22" spans="1:14" ht="15.5" x14ac:dyDescent="0.35">
      <c r="A22" s="64"/>
      <c r="B22" s="96"/>
      <c r="C22" s="64"/>
      <c r="D22" s="76"/>
      <c r="E22" s="92"/>
      <c r="F22" s="48" t="s">
        <v>97</v>
      </c>
      <c r="G22" s="70"/>
      <c r="H22" s="50"/>
      <c r="I22" s="70"/>
      <c r="J22" s="50"/>
      <c r="L22" s="50"/>
      <c r="M22" s="50"/>
      <c r="N22" s="50"/>
    </row>
    <row r="23" spans="1:14" ht="14" x14ac:dyDescent="0.3">
      <c r="A23" s="64"/>
      <c r="B23" s="64"/>
      <c r="C23" s="64"/>
      <c r="D23" s="81"/>
      <c r="E23" s="93"/>
      <c r="F23" s="50"/>
      <c r="G23" s="70"/>
      <c r="H23" s="50"/>
      <c r="I23" s="70"/>
      <c r="J23" s="50"/>
      <c r="L23" s="50"/>
      <c r="M23" s="50"/>
      <c r="N23" s="50"/>
    </row>
    <row r="24" spans="1:14" ht="20.5" thickBot="1" x14ac:dyDescent="0.45">
      <c r="A24" s="64"/>
      <c r="B24" s="64"/>
      <c r="C24" s="64"/>
      <c r="D24" s="45">
        <f>IF($J$1=TRUE,D12+1,"")</f>
        <v>4</v>
      </c>
      <c r="E24" s="93"/>
      <c r="F24" s="105" t="s">
        <v>137</v>
      </c>
      <c r="G24" s="71"/>
      <c r="H24" s="50"/>
      <c r="I24" s="70"/>
      <c r="J24" s="50"/>
      <c r="L24" s="50"/>
      <c r="M24" s="50"/>
      <c r="N24" s="50"/>
    </row>
    <row r="25" spans="1:14" ht="14" x14ac:dyDescent="0.3">
      <c r="A25" s="64"/>
      <c r="B25" s="64"/>
      <c r="C25" s="64"/>
      <c r="D25" s="48" t="s">
        <v>90</v>
      </c>
      <c r="E25" s="93"/>
      <c r="F25" s="50"/>
      <c r="G25" s="65"/>
      <c r="H25" s="50"/>
      <c r="I25" s="70"/>
      <c r="J25" s="50"/>
      <c r="L25" s="50"/>
      <c r="M25" s="50"/>
      <c r="N25" s="50"/>
    </row>
    <row r="26" spans="1:14" ht="14" x14ac:dyDescent="0.3">
      <c r="A26" s="64"/>
      <c r="B26" s="64"/>
      <c r="C26" s="64"/>
      <c r="D26" s="81"/>
      <c r="E26" s="93"/>
      <c r="F26" s="50"/>
      <c r="G26" s="65"/>
      <c r="H26" s="50"/>
      <c r="I26" s="70"/>
      <c r="J26" s="50"/>
      <c r="L26" s="50"/>
      <c r="M26" s="50"/>
      <c r="N26" s="50"/>
    </row>
    <row r="27" spans="1:14" ht="16" thickBot="1" x14ac:dyDescent="0.4">
      <c r="A27" s="64"/>
      <c r="B27" s="64"/>
      <c r="C27" s="64">
        <f>IF($J$2=TRUE,4,"")</f>
        <v>4</v>
      </c>
      <c r="D27" s="105" t="s">
        <v>128</v>
      </c>
      <c r="E27" s="71"/>
      <c r="F27" s="50"/>
      <c r="G27" s="65"/>
      <c r="I27" s="70"/>
      <c r="J27" s="50"/>
      <c r="L27" s="50"/>
      <c r="M27" s="50"/>
      <c r="N27" s="50"/>
    </row>
    <row r="28" spans="1:14" ht="14" x14ac:dyDescent="0.3">
      <c r="A28" s="64"/>
      <c r="B28" s="64"/>
      <c r="C28" s="64"/>
      <c r="D28" s="98"/>
      <c r="E28" s="98"/>
      <c r="F28" s="8"/>
      <c r="G28" s="65"/>
      <c r="I28" s="70"/>
      <c r="J28" s="50"/>
      <c r="L28" s="50"/>
      <c r="M28" s="50"/>
      <c r="N28" s="50"/>
    </row>
    <row r="29" spans="1:14" ht="14" x14ac:dyDescent="0.3">
      <c r="A29" s="64"/>
      <c r="B29" s="64"/>
      <c r="C29" s="64"/>
      <c r="D29" s="81"/>
      <c r="E29" s="81"/>
      <c r="F29" s="8"/>
      <c r="G29" s="65"/>
      <c r="I29" s="70"/>
      <c r="J29" s="50"/>
      <c r="L29" s="50"/>
      <c r="M29" s="50"/>
      <c r="N29" s="50"/>
    </row>
    <row r="30" spans="1:14" ht="14" x14ac:dyDescent="0.3">
      <c r="A30" s="64"/>
      <c r="B30" s="64"/>
      <c r="C30" s="64"/>
      <c r="D30" s="81"/>
      <c r="E30" s="81"/>
      <c r="F30" s="8"/>
      <c r="G30" s="65"/>
      <c r="I30" s="70"/>
      <c r="J30" s="50"/>
      <c r="L30" s="50"/>
      <c r="M30" s="50"/>
      <c r="N30" s="50"/>
    </row>
    <row r="31" spans="1:14" ht="15.5" x14ac:dyDescent="0.35">
      <c r="A31" s="64"/>
      <c r="B31" s="96"/>
      <c r="C31" s="64"/>
      <c r="D31" s="81"/>
      <c r="E31" s="81"/>
      <c r="F31" s="8"/>
      <c r="G31" s="65"/>
      <c r="I31" s="70"/>
      <c r="J31" s="50"/>
      <c r="N31" s="50"/>
    </row>
    <row r="32" spans="1:14" ht="20.5" thickBot="1" x14ac:dyDescent="0.45">
      <c r="A32" s="64"/>
      <c r="B32" s="96"/>
      <c r="C32" s="64">
        <f>IF($J$2=TRUE,3,"")</f>
        <v>3</v>
      </c>
      <c r="D32" s="105" t="s">
        <v>130</v>
      </c>
      <c r="E32" s="66"/>
      <c r="F32" s="50"/>
      <c r="G32" s="65"/>
      <c r="H32" s="45">
        <f>IF($J$1=TRUE,H80+1,"")</f>
        <v>15</v>
      </c>
      <c r="I32" s="72"/>
      <c r="J32" s="105" t="s">
        <v>130</v>
      </c>
      <c r="K32" s="66"/>
      <c r="L32" s="50"/>
      <c r="M32" s="50"/>
    </row>
    <row r="33" spans="1:20" ht="15.5" x14ac:dyDescent="0.35">
      <c r="A33" s="64"/>
      <c r="B33" s="96"/>
      <c r="C33" s="64"/>
      <c r="D33" s="76"/>
      <c r="E33" s="70"/>
      <c r="F33" s="50"/>
      <c r="G33" s="65"/>
      <c r="H33" s="48" t="s">
        <v>100</v>
      </c>
      <c r="I33" s="70"/>
      <c r="J33" s="50"/>
      <c r="K33" s="70"/>
      <c r="L33" s="50"/>
      <c r="M33" s="64"/>
    </row>
    <row r="34" spans="1:20" ht="15.5" x14ac:dyDescent="0.35">
      <c r="A34" s="64"/>
      <c r="B34" s="96"/>
      <c r="C34" s="64"/>
      <c r="D34" s="76"/>
      <c r="E34" s="70"/>
      <c r="F34" s="50"/>
      <c r="G34" s="65"/>
      <c r="H34" s="64"/>
      <c r="I34" s="70"/>
      <c r="J34" s="50"/>
      <c r="K34" s="70"/>
      <c r="L34" s="50"/>
      <c r="M34" s="64"/>
    </row>
    <row r="35" spans="1:20" ht="20.5" thickBot="1" x14ac:dyDescent="0.45">
      <c r="A35" s="64"/>
      <c r="B35" s="64"/>
      <c r="C35" s="64"/>
      <c r="D35" s="45">
        <f>IF($J$1=TRUE,D24+1,"")</f>
        <v>5</v>
      </c>
      <c r="E35" s="70"/>
      <c r="F35" s="105" t="s">
        <v>130</v>
      </c>
      <c r="G35" s="66"/>
      <c r="H35" s="64"/>
      <c r="I35" s="72"/>
      <c r="J35" s="50"/>
      <c r="K35" s="70"/>
      <c r="L35" s="50"/>
      <c r="M35" s="64"/>
    </row>
    <row r="36" spans="1:20" ht="14" x14ac:dyDescent="0.3">
      <c r="A36" s="64"/>
      <c r="B36" s="64"/>
      <c r="C36" s="64"/>
      <c r="D36" s="48" t="s">
        <v>91</v>
      </c>
      <c r="E36" s="70"/>
      <c r="F36" s="50"/>
      <c r="G36" s="92"/>
      <c r="H36" s="64"/>
      <c r="I36" s="72"/>
      <c r="J36" s="50"/>
      <c r="K36" s="70"/>
      <c r="L36" s="50"/>
      <c r="M36" s="64"/>
    </row>
    <row r="37" spans="1:20" ht="14" x14ac:dyDescent="0.3">
      <c r="A37" s="64"/>
      <c r="B37" s="64"/>
      <c r="C37" s="64"/>
      <c r="D37" s="76"/>
      <c r="E37" s="70"/>
      <c r="F37" s="50"/>
      <c r="G37" s="68"/>
      <c r="H37" s="64"/>
      <c r="I37" s="72"/>
      <c r="J37" s="50"/>
      <c r="K37" s="70"/>
      <c r="L37" s="50"/>
      <c r="M37" s="64"/>
    </row>
    <row r="38" spans="1:20" ht="20.5" thickBot="1" x14ac:dyDescent="0.45">
      <c r="A38" s="64"/>
      <c r="B38" s="64"/>
      <c r="C38" s="64">
        <f>IF($J$2=TRUE,6,"")</f>
        <v>6</v>
      </c>
      <c r="D38" s="105" t="s">
        <v>131</v>
      </c>
      <c r="E38" s="71"/>
      <c r="F38" s="45">
        <f>IF($J$1=TRUE,F21+1,"")</f>
        <v>12</v>
      </c>
      <c r="G38" s="99"/>
      <c r="H38" s="105" t="s">
        <v>130</v>
      </c>
      <c r="I38" s="71"/>
      <c r="J38" s="45">
        <f>IF($J$1=TRUE,L65+1,"")</f>
        <v>18</v>
      </c>
      <c r="K38" s="70"/>
      <c r="L38" s="74"/>
      <c r="M38" s="75"/>
      <c r="N38" s="76"/>
      <c r="O38" s="82"/>
    </row>
    <row r="39" spans="1:20" ht="14" x14ac:dyDescent="0.3">
      <c r="A39" s="64"/>
      <c r="B39" s="64"/>
      <c r="C39" s="64"/>
      <c r="D39" s="98"/>
      <c r="E39" s="98"/>
      <c r="F39" s="48" t="s">
        <v>96</v>
      </c>
      <c r="G39" s="99"/>
      <c r="H39" s="84"/>
      <c r="I39" s="81"/>
      <c r="J39" s="48" t="s">
        <v>188</v>
      </c>
      <c r="K39" s="70"/>
      <c r="L39" s="77" t="s">
        <v>10</v>
      </c>
      <c r="M39" s="75"/>
      <c r="N39" s="76"/>
      <c r="O39" s="82"/>
    </row>
    <row r="40" spans="1:20" ht="14" x14ac:dyDescent="0.3">
      <c r="A40" s="64"/>
      <c r="B40" s="64"/>
      <c r="C40" s="64"/>
      <c r="D40" s="81"/>
      <c r="E40" s="81"/>
      <c r="F40" s="8"/>
      <c r="G40" s="99"/>
      <c r="H40" s="84"/>
      <c r="I40" s="81"/>
      <c r="J40" s="8"/>
      <c r="K40" s="70"/>
      <c r="L40" s="76"/>
      <c r="M40" s="75"/>
      <c r="N40" s="76"/>
      <c r="O40" s="82"/>
    </row>
    <row r="41" spans="1:20" ht="14" x14ac:dyDescent="0.3">
      <c r="A41" s="64"/>
      <c r="B41" s="64"/>
      <c r="C41" s="64"/>
      <c r="D41" s="81"/>
      <c r="E41" s="81"/>
      <c r="F41" s="50"/>
      <c r="G41" s="70"/>
      <c r="H41" s="64"/>
      <c r="K41" s="68"/>
      <c r="L41" s="50"/>
      <c r="M41" s="76"/>
      <c r="N41" s="76"/>
      <c r="O41" s="82"/>
      <c r="S41" s="64"/>
      <c r="T41" s="64"/>
    </row>
    <row r="42" spans="1:20" ht="16" thickBot="1" x14ac:dyDescent="0.4">
      <c r="A42" s="64">
        <f>IF($J$2=TRUE,7,"")</f>
        <v>7</v>
      </c>
      <c r="B42" s="105" t="s">
        <v>129</v>
      </c>
      <c r="C42" s="66"/>
      <c r="D42" s="81"/>
      <c r="E42" s="81"/>
      <c r="F42" s="8"/>
      <c r="G42" s="70"/>
      <c r="H42" s="64"/>
      <c r="I42" s="64"/>
      <c r="K42" s="68"/>
      <c r="L42" s="50"/>
      <c r="M42" s="76"/>
      <c r="N42" s="76"/>
      <c r="O42" s="82"/>
      <c r="S42" s="64"/>
      <c r="T42" s="64"/>
    </row>
    <row r="43" spans="1:20" ht="20.5" thickBot="1" x14ac:dyDescent="0.45">
      <c r="A43" s="91"/>
      <c r="B43" s="46">
        <f>IF($J$1=TRUE,B15+1,"")</f>
        <v>2</v>
      </c>
      <c r="C43" s="94"/>
      <c r="D43" s="105" t="s">
        <v>133</v>
      </c>
      <c r="E43" s="66"/>
      <c r="F43" s="50"/>
      <c r="G43" s="70"/>
      <c r="H43" s="64"/>
      <c r="I43" s="64"/>
      <c r="K43" s="70"/>
      <c r="M43" s="76"/>
      <c r="N43" s="76"/>
      <c r="O43" s="82"/>
      <c r="S43" s="64"/>
      <c r="T43" s="64"/>
    </row>
    <row r="44" spans="1:20" ht="15.5" x14ac:dyDescent="0.35">
      <c r="A44" s="91"/>
      <c r="B44" s="48" t="s">
        <v>89</v>
      </c>
      <c r="C44" s="95"/>
      <c r="D44" s="76"/>
      <c r="E44" s="70"/>
      <c r="F44" s="50"/>
      <c r="G44" s="70"/>
      <c r="H44" s="64"/>
      <c r="I44" s="64"/>
      <c r="K44" s="70"/>
      <c r="M44" s="76"/>
      <c r="N44" s="76"/>
      <c r="O44" s="82"/>
      <c r="S44" s="64"/>
      <c r="T44" s="64"/>
    </row>
    <row r="45" spans="1:20" ht="16" thickBot="1" x14ac:dyDescent="0.4">
      <c r="A45" s="64">
        <f>IF($J$2=TRUE,10,"")</f>
        <v>10</v>
      </c>
      <c r="B45" s="105" t="s">
        <v>133</v>
      </c>
      <c r="C45" s="71"/>
      <c r="D45" s="76"/>
      <c r="E45" s="70"/>
      <c r="F45" s="50"/>
      <c r="G45" s="70"/>
      <c r="H45" s="64"/>
      <c r="I45" s="64"/>
      <c r="K45" s="70"/>
      <c r="L45" s="50"/>
      <c r="M45" s="76"/>
      <c r="N45" s="76"/>
      <c r="O45" s="82"/>
      <c r="S45" s="64"/>
      <c r="T45" s="64"/>
    </row>
    <row r="46" spans="1:20" ht="20" x14ac:dyDescent="0.4">
      <c r="A46" s="64"/>
      <c r="B46" s="64"/>
      <c r="C46" s="64"/>
      <c r="D46" s="45">
        <f>IF($J$1=TRUE,D35+1,"")</f>
        <v>6</v>
      </c>
      <c r="E46" s="70"/>
      <c r="F46" s="50"/>
      <c r="G46" s="70"/>
      <c r="H46" s="64"/>
      <c r="I46" s="64"/>
      <c r="K46" s="70"/>
      <c r="L46" s="50"/>
      <c r="M46" s="76"/>
      <c r="N46" s="76"/>
      <c r="O46" s="82"/>
      <c r="S46" s="64"/>
      <c r="T46" s="64"/>
    </row>
    <row r="47" spans="1:20" ht="16" thickBot="1" x14ac:dyDescent="0.4">
      <c r="A47" s="64"/>
      <c r="B47" s="64"/>
      <c r="C47" s="64"/>
      <c r="D47" s="48" t="s">
        <v>93</v>
      </c>
      <c r="E47" s="70"/>
      <c r="F47" s="105" t="s">
        <v>132</v>
      </c>
      <c r="G47" s="71"/>
      <c r="H47" s="64"/>
      <c r="I47" s="78" t="s">
        <v>46</v>
      </c>
      <c r="J47" s="105" t="s">
        <v>134</v>
      </c>
      <c r="K47" s="71"/>
      <c r="L47" s="8"/>
      <c r="M47" s="76"/>
      <c r="N47" s="76"/>
      <c r="O47" s="82"/>
    </row>
    <row r="48" spans="1:20" ht="14" x14ac:dyDescent="0.3">
      <c r="A48" s="64"/>
      <c r="B48" s="64"/>
      <c r="C48" s="64"/>
      <c r="D48" s="76"/>
      <c r="E48" s="70"/>
      <c r="F48" s="50"/>
      <c r="G48" s="65"/>
      <c r="H48" s="64"/>
      <c r="M48" s="76"/>
      <c r="N48" s="79"/>
      <c r="O48" s="82"/>
    </row>
    <row r="49" spans="1:15" ht="16" thickBot="1" x14ac:dyDescent="0.4">
      <c r="A49" s="64"/>
      <c r="B49" s="64"/>
      <c r="C49" s="64">
        <f>IF($J$2=TRUE,2,"")</f>
        <v>2</v>
      </c>
      <c r="D49" s="105" t="s">
        <v>132</v>
      </c>
      <c r="E49" s="71"/>
      <c r="F49" s="50"/>
      <c r="G49" s="65"/>
      <c r="J49" s="82"/>
      <c r="K49" s="82"/>
      <c r="L49" s="82"/>
      <c r="M49" s="76"/>
      <c r="N49" s="76"/>
      <c r="O49" s="82"/>
    </row>
    <row r="50" spans="1:15" ht="14" x14ac:dyDescent="0.3">
      <c r="A50" s="64"/>
      <c r="B50" s="64"/>
      <c r="D50" s="76"/>
      <c r="E50" s="69"/>
      <c r="F50" s="50"/>
      <c r="G50" s="65"/>
      <c r="J50" s="82"/>
      <c r="K50" s="82"/>
      <c r="L50" s="82"/>
      <c r="M50" s="82"/>
      <c r="N50" s="64"/>
    </row>
    <row r="51" spans="1:15" ht="14" x14ac:dyDescent="0.3">
      <c r="A51" s="64"/>
      <c r="B51" s="64"/>
      <c r="C51" s="64"/>
      <c r="D51" s="76"/>
      <c r="E51" s="69"/>
      <c r="F51" s="64"/>
      <c r="G51" s="69"/>
      <c r="J51" s="76"/>
      <c r="K51" s="80"/>
      <c r="L51" s="76"/>
      <c r="M51" s="81"/>
    </row>
    <row r="52" spans="1:15" ht="14" x14ac:dyDescent="0.3">
      <c r="A52" s="64"/>
      <c r="B52" s="64"/>
      <c r="C52" s="64"/>
      <c r="D52" s="76"/>
      <c r="E52" s="69"/>
      <c r="F52" s="64"/>
      <c r="G52" s="69"/>
      <c r="H52" s="64"/>
      <c r="L52" s="84"/>
    </row>
    <row r="53" spans="1:15" ht="14" x14ac:dyDescent="0.3">
      <c r="A53" s="64"/>
      <c r="B53" s="64"/>
      <c r="C53" s="64"/>
      <c r="D53" s="50"/>
      <c r="F53" s="64"/>
      <c r="G53" s="69"/>
      <c r="H53" s="64"/>
      <c r="L53" s="84"/>
    </row>
    <row r="54" spans="1:15" ht="30" x14ac:dyDescent="0.6">
      <c r="A54" s="60" t="s">
        <v>8</v>
      </c>
      <c r="B54" s="60"/>
      <c r="C54" s="60"/>
      <c r="D54" s="113"/>
      <c r="G54" s="83" t="s">
        <v>41</v>
      </c>
      <c r="M54" s="64"/>
      <c r="N54" s="64"/>
    </row>
    <row r="55" spans="1:15" ht="16" thickBot="1" x14ac:dyDescent="0.4">
      <c r="C55" s="85" t="s">
        <v>2</v>
      </c>
      <c r="D55" s="105" t="s">
        <v>129</v>
      </c>
      <c r="E55" s="66"/>
      <c r="M55" s="64"/>
      <c r="N55" s="64"/>
    </row>
    <row r="56" spans="1:15" ht="14" x14ac:dyDescent="0.3">
      <c r="C56" s="100"/>
      <c r="D56" s="114"/>
      <c r="E56" s="102"/>
      <c r="M56" s="64"/>
      <c r="N56" s="64"/>
    </row>
    <row r="57" spans="1:15" ht="20" x14ac:dyDescent="0.4">
      <c r="A57" s="64"/>
      <c r="D57" s="115">
        <f>IF($J$1=TRUE,D46+1,"")</f>
        <v>7</v>
      </c>
      <c r="E57" s="95"/>
      <c r="L57" s="84"/>
      <c r="M57" s="64"/>
      <c r="N57" s="64"/>
    </row>
    <row r="58" spans="1:15" ht="16" thickBot="1" x14ac:dyDescent="0.4">
      <c r="D58" s="48" t="s">
        <v>78</v>
      </c>
      <c r="E58" s="99"/>
      <c r="F58" s="105" t="s">
        <v>129</v>
      </c>
      <c r="G58" s="66"/>
      <c r="H58" s="64"/>
      <c r="I58" s="64"/>
      <c r="J58" s="64"/>
      <c r="K58" s="85" t="s">
        <v>16</v>
      </c>
      <c r="L58" s="105" t="s">
        <v>137</v>
      </c>
      <c r="M58" s="66"/>
      <c r="N58" s="84"/>
    </row>
    <row r="59" spans="1:15" ht="16" thickBot="1" x14ac:dyDescent="0.4">
      <c r="C59" s="85" t="s">
        <v>11</v>
      </c>
      <c r="D59" s="105" t="s">
        <v>131</v>
      </c>
      <c r="E59" s="71"/>
      <c r="F59" s="76"/>
      <c r="G59" s="92"/>
      <c r="H59" s="64"/>
      <c r="I59" s="64"/>
      <c r="J59" s="64"/>
      <c r="K59" s="69"/>
      <c r="L59" s="64"/>
      <c r="M59" s="86"/>
    </row>
    <row r="60" spans="1:15" ht="14" x14ac:dyDescent="0.3">
      <c r="D60" s="113"/>
      <c r="F60" s="76"/>
      <c r="G60" s="70"/>
      <c r="H60" s="76"/>
      <c r="I60" s="64"/>
      <c r="J60" s="64"/>
      <c r="K60" s="69"/>
      <c r="L60" s="64"/>
      <c r="M60" s="86"/>
    </row>
    <row r="61" spans="1:15" ht="20.5" thickBot="1" x14ac:dyDescent="0.45">
      <c r="D61" s="113"/>
      <c r="F61" s="45">
        <f>IF($J$1=TRUE,D79+1,"")</f>
        <v>9</v>
      </c>
      <c r="G61" s="99"/>
      <c r="H61" s="49" t="s">
        <v>136</v>
      </c>
      <c r="I61" s="66"/>
      <c r="J61" s="64"/>
      <c r="K61" s="69"/>
      <c r="L61" s="64"/>
      <c r="M61" s="86"/>
      <c r="N61" s="64"/>
    </row>
    <row r="62" spans="1:15" ht="14" x14ac:dyDescent="0.3">
      <c r="A62" s="69"/>
      <c r="B62" s="91"/>
      <c r="D62" s="113"/>
      <c r="F62" s="48" t="s">
        <v>94</v>
      </c>
      <c r="G62" s="99"/>
      <c r="H62" s="84"/>
      <c r="I62" s="103"/>
      <c r="J62" s="64"/>
      <c r="K62" s="69"/>
      <c r="L62" s="64"/>
      <c r="M62" s="86"/>
      <c r="N62" s="64"/>
    </row>
    <row r="63" spans="1:15" ht="14" x14ac:dyDescent="0.3">
      <c r="A63" s="69"/>
      <c r="B63" s="69"/>
      <c r="D63" s="113"/>
      <c r="F63" s="76"/>
      <c r="G63" s="70"/>
      <c r="H63" s="76"/>
      <c r="I63" s="68"/>
      <c r="J63" s="64"/>
      <c r="K63" s="69"/>
      <c r="M63" s="86"/>
      <c r="N63" s="64"/>
    </row>
    <row r="64" spans="1:15" ht="14" x14ac:dyDescent="0.3">
      <c r="A64" s="69"/>
      <c r="B64" s="69"/>
      <c r="D64" s="113"/>
      <c r="F64" s="76"/>
      <c r="G64" s="70"/>
      <c r="H64" s="76"/>
      <c r="I64" s="68"/>
      <c r="J64" s="64"/>
      <c r="K64" s="69"/>
      <c r="L64" s="8"/>
      <c r="M64" s="86"/>
      <c r="N64" s="64"/>
    </row>
    <row r="65" spans="1:14" ht="20.5" thickBot="1" x14ac:dyDescent="0.45">
      <c r="A65" s="78"/>
      <c r="B65" s="78"/>
      <c r="D65" s="113"/>
      <c r="E65" s="78" t="s">
        <v>4</v>
      </c>
      <c r="F65" s="49" t="s">
        <v>136</v>
      </c>
      <c r="G65" s="71"/>
      <c r="H65" s="45">
        <f>IF($J$1=TRUE,F38+1,"")</f>
        <v>13</v>
      </c>
      <c r="I65" s="70"/>
      <c r="J65" s="105" t="s">
        <v>132</v>
      </c>
      <c r="K65" s="66"/>
      <c r="L65" s="45">
        <f>IF($J$1=TRUE,J73+1,"")</f>
        <v>17</v>
      </c>
      <c r="M65" s="86"/>
      <c r="N65" s="88" t="s">
        <v>47</v>
      </c>
    </row>
    <row r="66" spans="1:14" ht="14" x14ac:dyDescent="0.3">
      <c r="A66" s="78"/>
      <c r="B66" s="78"/>
      <c r="D66" s="113"/>
      <c r="F66" s="90"/>
      <c r="G66" s="81"/>
      <c r="H66" s="48" t="s">
        <v>98</v>
      </c>
      <c r="I66" s="70"/>
      <c r="J66" s="84"/>
      <c r="K66" s="103"/>
      <c r="L66" s="48" t="s">
        <v>102</v>
      </c>
      <c r="M66" s="86"/>
      <c r="N66" s="104"/>
    </row>
    <row r="67" spans="1:14" ht="14" x14ac:dyDescent="0.3">
      <c r="A67" s="78"/>
      <c r="B67" s="78"/>
      <c r="C67" s="78"/>
      <c r="D67" s="113"/>
      <c r="F67" s="64"/>
      <c r="G67" s="69"/>
      <c r="H67" s="76"/>
      <c r="I67" s="70"/>
      <c r="J67" s="64"/>
      <c r="K67" s="72"/>
      <c r="L67" s="64"/>
      <c r="M67" s="86"/>
      <c r="N67" s="64"/>
    </row>
    <row r="68" spans="1:14" ht="14" x14ac:dyDescent="0.3">
      <c r="A68" s="78"/>
      <c r="B68" s="78"/>
      <c r="C68" s="69"/>
      <c r="D68" s="113"/>
      <c r="F68" s="64"/>
      <c r="G68" s="69"/>
      <c r="H68" s="76"/>
      <c r="I68" s="70"/>
      <c r="J68" s="64"/>
      <c r="K68" s="72"/>
      <c r="L68" s="64"/>
      <c r="M68" s="86"/>
      <c r="N68" s="64"/>
    </row>
    <row r="69" spans="1:14" ht="16" thickBot="1" x14ac:dyDescent="0.4">
      <c r="A69" s="78"/>
      <c r="B69" s="69"/>
      <c r="C69" s="69"/>
      <c r="D69" s="113"/>
      <c r="F69" s="64"/>
      <c r="G69" s="78" t="s">
        <v>20</v>
      </c>
      <c r="H69" s="105" t="s">
        <v>132</v>
      </c>
      <c r="I69" s="71"/>
      <c r="J69" s="64"/>
      <c r="K69" s="72"/>
      <c r="L69" s="64"/>
      <c r="M69" s="86"/>
      <c r="N69" s="64"/>
    </row>
    <row r="70" spans="1:14" ht="14" x14ac:dyDescent="0.3">
      <c r="A70" s="78"/>
      <c r="B70" s="69"/>
      <c r="C70" s="69"/>
      <c r="D70" s="113"/>
      <c r="F70" s="64"/>
      <c r="G70" s="69"/>
      <c r="H70" s="64"/>
      <c r="I70" s="64"/>
      <c r="J70" s="64"/>
      <c r="K70" s="72"/>
      <c r="L70" s="64"/>
      <c r="M70" s="86"/>
      <c r="N70" s="64"/>
    </row>
    <row r="71" spans="1:14" ht="14" x14ac:dyDescent="0.3">
      <c r="A71" s="78"/>
      <c r="B71" s="91"/>
      <c r="C71" s="69"/>
      <c r="D71" s="113"/>
      <c r="F71" s="64"/>
      <c r="G71" s="69"/>
      <c r="H71" s="64"/>
      <c r="I71" s="64"/>
      <c r="J71" s="64"/>
      <c r="K71" s="72"/>
      <c r="L71" s="64"/>
      <c r="M71" s="86"/>
      <c r="N71" s="64"/>
    </row>
    <row r="72" spans="1:14" ht="14" x14ac:dyDescent="0.3">
      <c r="A72" s="78"/>
      <c r="B72" s="91"/>
      <c r="C72" s="69"/>
      <c r="D72" s="113"/>
      <c r="F72" s="64"/>
      <c r="G72" s="69"/>
      <c r="H72" s="64"/>
      <c r="I72" s="64"/>
      <c r="J72" s="64"/>
      <c r="K72" s="72"/>
      <c r="L72" s="64"/>
      <c r="M72" s="86"/>
      <c r="N72" s="64"/>
    </row>
    <row r="73" spans="1:14" ht="20.5" thickBot="1" x14ac:dyDescent="0.45">
      <c r="A73" s="78"/>
      <c r="B73" s="91"/>
      <c r="C73" s="69"/>
      <c r="D73" s="113"/>
      <c r="E73" s="78" t="s">
        <v>5</v>
      </c>
      <c r="F73" s="105" t="s">
        <v>128</v>
      </c>
      <c r="G73" s="66"/>
      <c r="H73" s="64"/>
      <c r="I73" s="64"/>
      <c r="J73" s="45">
        <f>IF($J$1=TRUE,H32+1,"")</f>
        <v>16</v>
      </c>
      <c r="K73" s="72"/>
      <c r="L73" s="105" t="s">
        <v>134</v>
      </c>
      <c r="M73" s="71"/>
      <c r="N73" s="64"/>
    </row>
    <row r="74" spans="1:14" ht="14" x14ac:dyDescent="0.3">
      <c r="A74" s="78"/>
      <c r="B74" s="91"/>
      <c r="C74" s="69"/>
      <c r="D74" s="113"/>
      <c r="F74" s="76"/>
      <c r="G74" s="92"/>
      <c r="H74" s="64"/>
      <c r="I74" s="64"/>
      <c r="J74" s="48" t="s">
        <v>101</v>
      </c>
      <c r="K74" s="72"/>
      <c r="N74" s="64"/>
    </row>
    <row r="75" spans="1:14" ht="14" x14ac:dyDescent="0.3">
      <c r="A75" s="78"/>
      <c r="B75" s="91"/>
      <c r="D75" s="113"/>
      <c r="F75" s="76"/>
      <c r="G75" s="68"/>
      <c r="H75" s="64"/>
      <c r="I75" s="64"/>
      <c r="J75" s="64"/>
      <c r="K75" s="72"/>
      <c r="N75" s="64"/>
    </row>
    <row r="76" spans="1:14" ht="20.5" thickBot="1" x14ac:dyDescent="0.45">
      <c r="A76" s="78"/>
      <c r="B76" s="91"/>
      <c r="D76" s="113"/>
      <c r="F76" s="45">
        <f>IF($J$1=TRUE,F61+1,"")</f>
        <v>10</v>
      </c>
      <c r="G76" s="70"/>
      <c r="H76" s="105" t="s">
        <v>128</v>
      </c>
      <c r="I76" s="66"/>
      <c r="J76" s="64"/>
      <c r="K76" s="72"/>
      <c r="N76" s="64"/>
    </row>
    <row r="77" spans="1:14" ht="16" thickBot="1" x14ac:dyDescent="0.4">
      <c r="A77" s="78"/>
      <c r="B77" s="91"/>
      <c r="C77" s="78" t="s">
        <v>1</v>
      </c>
      <c r="D77" s="105" t="s">
        <v>135</v>
      </c>
      <c r="E77" s="66"/>
      <c r="F77" s="48" t="s">
        <v>95</v>
      </c>
      <c r="G77" s="70"/>
      <c r="H77" s="76"/>
      <c r="I77" s="92"/>
      <c r="J77" s="64"/>
      <c r="K77" s="72"/>
      <c r="N77" s="64"/>
    </row>
    <row r="78" spans="1:14" ht="14" x14ac:dyDescent="0.3">
      <c r="A78" s="78"/>
      <c r="B78" s="69"/>
      <c r="C78" s="69"/>
      <c r="D78" s="114"/>
      <c r="E78" s="102"/>
      <c r="F78" s="76"/>
      <c r="G78" s="70"/>
      <c r="H78" s="76"/>
      <c r="I78" s="68"/>
      <c r="J78" s="64"/>
      <c r="K78" s="72"/>
      <c r="N78" s="64"/>
    </row>
    <row r="79" spans="1:14" ht="20" x14ac:dyDescent="0.4">
      <c r="A79" s="78"/>
      <c r="B79" s="69"/>
      <c r="C79" s="78"/>
      <c r="D79" s="115">
        <f>IF($J$1=TRUE,D57+1,"")</f>
        <v>8</v>
      </c>
      <c r="E79" s="95"/>
      <c r="F79" s="76"/>
      <c r="G79" s="70"/>
      <c r="H79" s="76"/>
      <c r="I79" s="68"/>
      <c r="J79" s="64"/>
      <c r="K79" s="72"/>
      <c r="N79" s="64"/>
    </row>
    <row r="80" spans="1:14" ht="20.5" thickBot="1" x14ac:dyDescent="0.45">
      <c r="A80" s="78"/>
      <c r="B80" s="78"/>
      <c r="C80" s="78"/>
      <c r="D80" s="48" t="s">
        <v>79</v>
      </c>
      <c r="E80" s="99"/>
      <c r="F80" s="105" t="s">
        <v>135</v>
      </c>
      <c r="G80" s="71"/>
      <c r="H80" s="45">
        <f>IF($J$1=TRUE,H65+1,"")</f>
        <v>14</v>
      </c>
      <c r="I80" s="70"/>
      <c r="J80" s="105" t="s">
        <v>134</v>
      </c>
      <c r="K80" s="71"/>
      <c r="N80" s="64"/>
    </row>
    <row r="81" spans="1:14" ht="14.5" thickBot="1" x14ac:dyDescent="0.35">
      <c r="A81" s="78"/>
      <c r="B81" s="78"/>
      <c r="C81" s="78" t="s">
        <v>15</v>
      </c>
      <c r="D81" s="119" t="s">
        <v>133</v>
      </c>
      <c r="E81" s="71"/>
      <c r="F81" s="64"/>
      <c r="G81" s="69"/>
      <c r="H81" s="48" t="s">
        <v>99</v>
      </c>
      <c r="I81" s="70"/>
      <c r="N81" s="64"/>
    </row>
    <row r="82" spans="1:14" ht="14" x14ac:dyDescent="0.3">
      <c r="A82" s="78"/>
      <c r="B82" s="78"/>
      <c r="C82" s="78"/>
      <c r="F82" s="64"/>
      <c r="G82" s="69"/>
      <c r="H82" s="76"/>
      <c r="I82" s="70"/>
      <c r="N82" s="64"/>
    </row>
    <row r="83" spans="1:14" ht="14" x14ac:dyDescent="0.3">
      <c r="A83" s="78"/>
      <c r="B83" s="78"/>
      <c r="C83" s="78"/>
      <c r="F83" s="64"/>
      <c r="I83" s="68"/>
      <c r="J83" s="64"/>
      <c r="K83" s="69"/>
      <c r="N83" s="64"/>
    </row>
    <row r="84" spans="1:14" ht="16" thickBot="1" x14ac:dyDescent="0.4">
      <c r="A84" s="78"/>
      <c r="B84" s="78"/>
      <c r="C84" s="78"/>
      <c r="D84" s="64"/>
      <c r="E84" s="69"/>
      <c r="F84" s="64"/>
      <c r="G84" s="78" t="s">
        <v>0</v>
      </c>
      <c r="H84" s="105" t="s">
        <v>134</v>
      </c>
      <c r="I84" s="71"/>
      <c r="J84" s="64"/>
      <c r="K84" s="69"/>
      <c r="N84" s="64"/>
    </row>
    <row r="85" spans="1:14" ht="14" x14ac:dyDescent="0.3">
      <c r="A85" s="78"/>
      <c r="B85" s="78"/>
      <c r="C85" s="69"/>
      <c r="D85" s="64"/>
      <c r="E85" s="69"/>
      <c r="F85" s="64"/>
      <c r="G85" s="64"/>
      <c r="H85" s="64"/>
      <c r="I85" s="69"/>
      <c r="L85" s="64"/>
      <c r="M85" s="64"/>
      <c r="N85" s="64"/>
    </row>
    <row r="86" spans="1:14" ht="14" x14ac:dyDescent="0.3">
      <c r="A86" s="69"/>
      <c r="B86" s="69"/>
      <c r="F86" s="64"/>
      <c r="G86" s="64"/>
      <c r="H86" s="64"/>
      <c r="I86" s="69"/>
      <c r="J86" s="64"/>
      <c r="K86" s="69"/>
      <c r="L86" s="64"/>
      <c r="M86" s="64"/>
      <c r="N86" s="64"/>
    </row>
    <row r="87" spans="1:14" ht="14" x14ac:dyDescent="0.3">
      <c r="C87" s="64"/>
      <c r="D87" s="64"/>
      <c r="E87" s="69"/>
      <c r="H87" s="64"/>
      <c r="I87" s="69"/>
      <c r="J87" s="64"/>
      <c r="K87" s="69"/>
      <c r="L87" s="64"/>
      <c r="M87" s="64"/>
      <c r="N87" s="64"/>
    </row>
    <row r="88" spans="1:14" ht="14" x14ac:dyDescent="0.3">
      <c r="A88" s="64"/>
      <c r="B88" s="64"/>
      <c r="C88" s="64"/>
      <c r="D88" s="64"/>
      <c r="E88" s="69"/>
      <c r="F88" s="64"/>
      <c r="G88" s="69"/>
      <c r="H88" s="64"/>
      <c r="I88" s="64"/>
      <c r="J88" s="64"/>
      <c r="K88" s="69"/>
      <c r="L88" s="64"/>
      <c r="M88" s="64"/>
      <c r="N88" s="64"/>
    </row>
    <row r="89" spans="1:14" ht="14" x14ac:dyDescent="0.3">
      <c r="A89" s="64"/>
      <c r="B89" s="64"/>
      <c r="C89" s="64"/>
      <c r="D89" s="64"/>
      <c r="E89" s="69"/>
      <c r="F89" s="64"/>
      <c r="G89" s="69"/>
      <c r="H89" s="64"/>
      <c r="I89" s="64"/>
      <c r="J89" s="64"/>
      <c r="K89" s="69"/>
      <c r="L89" s="64"/>
      <c r="M89" s="64"/>
      <c r="N89" s="64"/>
    </row>
    <row r="90" spans="1:14" ht="14" x14ac:dyDescent="0.3">
      <c r="A90" s="64"/>
      <c r="B90" s="64"/>
      <c r="C90" s="64"/>
      <c r="D90" s="64"/>
      <c r="E90" s="69"/>
      <c r="F90" s="64"/>
      <c r="G90" s="69"/>
      <c r="H90" s="64"/>
      <c r="I90" s="64"/>
      <c r="J90" s="64"/>
      <c r="K90" s="69"/>
      <c r="L90" s="64"/>
      <c r="M90" s="64"/>
      <c r="N90" s="64"/>
    </row>
    <row r="91" spans="1:14" ht="14" x14ac:dyDescent="0.3">
      <c r="A91" s="64"/>
      <c r="B91" s="64"/>
      <c r="C91" s="64"/>
      <c r="D91" s="64"/>
      <c r="E91" s="69"/>
      <c r="F91" s="64"/>
      <c r="G91" s="69"/>
      <c r="H91" s="64"/>
      <c r="I91" s="64"/>
      <c r="J91" s="64"/>
      <c r="K91" s="69"/>
      <c r="L91" s="64"/>
      <c r="M91" s="64"/>
      <c r="N91" s="64"/>
    </row>
    <row r="92" spans="1:14" ht="14" x14ac:dyDescent="0.3">
      <c r="A92" s="64"/>
      <c r="B92" s="64"/>
      <c r="F92" s="64"/>
      <c r="G92" s="69"/>
      <c r="H92" s="64"/>
      <c r="I92" s="64"/>
      <c r="J92" s="64"/>
      <c r="K92" s="69"/>
      <c r="L92" s="64"/>
      <c r="M92" s="64"/>
      <c r="N92" s="64"/>
    </row>
  </sheetData>
  <mergeCells count="1">
    <mergeCell ref="A2:D2"/>
  </mergeCells>
  <phoneticPr fontId="0" type="noConversion"/>
  <hyperlinks>
    <hyperlink ref="H2" location="Instructions!A1" display="Instructions" xr:uid="{00000000-0004-0000-0800-000000000000}"/>
    <hyperlink ref="A2" r:id="rId1" display="https://www.vertex42.com/ExcelTemplates/tournament-bracket-template.html" xr:uid="{00000000-0004-0000-0800-000001000000}"/>
  </hyperlinks>
  <pageMargins left="0.35" right="0.35" top="0.5" bottom="0.5" header="0.25" footer="0.25"/>
  <pageSetup scale="54" orientation="portrait" r:id="rId2"/>
  <headerFooter scaleWithDoc="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BE064-79E7-49BF-96EB-340197EE45C4}">
  <sheetPr>
    <tabColor rgb="FF92D050"/>
    <pageSetUpPr fitToPage="1"/>
  </sheetPr>
  <dimension ref="A1:T90"/>
  <sheetViews>
    <sheetView showGridLines="0" topLeftCell="A28" zoomScale="75" zoomScaleNormal="85" workbookViewId="0">
      <selection activeCell="J39" sqref="J39"/>
    </sheetView>
  </sheetViews>
  <sheetFormatPr defaultRowHeight="13" x14ac:dyDescent="0.3"/>
  <cols>
    <col min="1" max="1" width="5.453125" style="51" customWidth="1"/>
    <col min="2" max="2" width="20" style="51" customWidth="1"/>
    <col min="3" max="3" width="4.7265625" style="51" customWidth="1"/>
    <col min="4" max="4" width="21.1796875" style="51" customWidth="1"/>
    <col min="5" max="5" width="4.453125" style="51" customWidth="1"/>
    <col min="6" max="6" width="21.1796875" style="51" customWidth="1"/>
    <col min="7" max="7" width="4.453125" style="51" customWidth="1"/>
    <col min="8" max="8" width="21.1796875" style="51" customWidth="1"/>
    <col min="9" max="9" width="4.453125" style="51" customWidth="1"/>
    <col min="10" max="10" width="21.1796875" style="51" customWidth="1"/>
    <col min="11" max="11" width="4.453125" style="51" customWidth="1"/>
    <col min="12" max="12" width="21.1796875" style="51" customWidth="1"/>
    <col min="13" max="13" width="4.453125" style="51" customWidth="1"/>
    <col min="14" max="14" width="21.1796875" style="51" customWidth="1"/>
    <col min="15" max="16384" width="8.7265625" style="51"/>
  </cols>
  <sheetData>
    <row r="1" spans="1:14" ht="24" customHeight="1" x14ac:dyDescent="0.3">
      <c r="A1" s="52" t="s">
        <v>43</v>
      </c>
      <c r="B1" s="52"/>
      <c r="C1" s="52"/>
      <c r="D1" s="53"/>
      <c r="E1" s="54"/>
      <c r="F1" s="53"/>
      <c r="G1" s="54"/>
      <c r="H1" s="53"/>
      <c r="I1" s="53"/>
      <c r="J1" s="55" t="b">
        <f>show_game_numbers</f>
        <v>1</v>
      </c>
      <c r="K1" s="54"/>
      <c r="L1" s="53"/>
      <c r="M1" s="53"/>
      <c r="N1" s="53"/>
    </row>
    <row r="2" spans="1:14" ht="14" x14ac:dyDescent="0.3">
      <c r="A2" s="123" t="s">
        <v>7</v>
      </c>
      <c r="B2" s="123"/>
      <c r="C2" s="123"/>
      <c r="D2" s="123"/>
      <c r="E2" s="58"/>
      <c r="F2" s="56"/>
      <c r="G2" s="58"/>
      <c r="H2" s="57" t="s">
        <v>40</v>
      </c>
      <c r="I2" s="56"/>
      <c r="J2" s="55" t="b">
        <f>show_seed_numbers</f>
        <v>1</v>
      </c>
      <c r="K2" s="58"/>
      <c r="L2" s="53"/>
      <c r="M2" s="56"/>
      <c r="N2" s="59" t="str">
        <f ca="1">"© 2012-" &amp; YEAR(TODAY()) &amp; " Vertex42 LLC"</f>
        <v>© 2012-2018 Vertex42 LLC</v>
      </c>
    </row>
    <row r="4" spans="1:14" ht="30" x14ac:dyDescent="0.6">
      <c r="A4" s="60" t="s">
        <v>9</v>
      </c>
      <c r="B4" s="60"/>
      <c r="C4" s="60"/>
      <c r="D4" s="62"/>
      <c r="E4" s="61"/>
      <c r="F4" s="61"/>
      <c r="G4" s="61"/>
      <c r="H4" s="61"/>
      <c r="I4" s="61"/>
      <c r="J4" s="62" t="s">
        <v>71</v>
      </c>
      <c r="K4" s="61"/>
      <c r="L4" s="61"/>
      <c r="M4" s="61"/>
      <c r="N4" s="61"/>
    </row>
    <row r="5" spans="1:14" ht="15.5" x14ac:dyDescent="0.35">
      <c r="J5" s="63"/>
    </row>
    <row r="6" spans="1:14" ht="15.5" x14ac:dyDescent="0.35">
      <c r="J6" s="63"/>
    </row>
    <row r="7" spans="1:14" ht="15.5" x14ac:dyDescent="0.35">
      <c r="J7" s="63"/>
    </row>
    <row r="8" spans="1:14" ht="15.5" x14ac:dyDescent="0.35">
      <c r="J8" s="63"/>
    </row>
    <row r="9" spans="1:14" ht="16" thickBot="1" x14ac:dyDescent="0.4">
      <c r="C9" s="91">
        <f>IF($J$2=TRUE,1,"")</f>
        <v>1</v>
      </c>
      <c r="D9" s="105" t="s">
        <v>130</v>
      </c>
      <c r="E9" s="66"/>
      <c r="F9" s="50"/>
      <c r="G9" s="65"/>
      <c r="H9" s="50"/>
      <c r="I9" s="50"/>
      <c r="J9" s="50"/>
      <c r="K9" s="65"/>
      <c r="L9" s="50"/>
      <c r="M9" s="50"/>
      <c r="N9" s="50"/>
    </row>
    <row r="10" spans="1:14" ht="14" x14ac:dyDescent="0.3">
      <c r="D10" s="76"/>
      <c r="E10" s="92"/>
      <c r="F10" s="50"/>
      <c r="G10" s="65"/>
      <c r="H10" s="50"/>
      <c r="I10" s="50"/>
      <c r="J10" s="50"/>
      <c r="K10" s="65"/>
      <c r="L10" s="50"/>
      <c r="M10" s="50"/>
      <c r="N10" s="50"/>
    </row>
    <row r="11" spans="1:14" ht="14" x14ac:dyDescent="0.3">
      <c r="D11" s="76"/>
      <c r="E11" s="93"/>
      <c r="F11" s="50"/>
      <c r="G11" s="65"/>
      <c r="H11" s="50"/>
      <c r="I11" s="50"/>
      <c r="J11" s="50"/>
      <c r="K11" s="65"/>
      <c r="L11" s="50"/>
      <c r="M11" s="50"/>
      <c r="N11" s="50"/>
    </row>
    <row r="12" spans="1:14" ht="20.5" thickBot="1" x14ac:dyDescent="0.45">
      <c r="A12" s="64"/>
      <c r="B12" s="64"/>
      <c r="C12" s="64"/>
      <c r="D12" s="47">
        <f>IF($J$1=TRUE,$B$42+1,"")</f>
        <v>3</v>
      </c>
      <c r="E12" s="93"/>
      <c r="F12" s="105" t="s">
        <v>130</v>
      </c>
      <c r="G12" s="66"/>
      <c r="H12" s="50"/>
      <c r="I12" s="50"/>
      <c r="J12" s="50"/>
      <c r="K12" s="65"/>
      <c r="L12" s="50"/>
      <c r="M12" s="50"/>
      <c r="N12" s="50"/>
    </row>
    <row r="13" spans="1:14" ht="14" x14ac:dyDescent="0.3">
      <c r="A13" s="64"/>
      <c r="B13" s="64"/>
      <c r="C13" s="64"/>
      <c r="D13" s="48" t="s">
        <v>165</v>
      </c>
      <c r="E13" s="93"/>
      <c r="F13" s="50"/>
      <c r="G13" s="68"/>
      <c r="H13" s="50"/>
      <c r="I13" s="50"/>
      <c r="J13" s="50"/>
      <c r="K13" s="69"/>
      <c r="L13" s="50"/>
      <c r="M13" s="50"/>
      <c r="N13" s="50"/>
    </row>
    <row r="14" spans="1:14" ht="16" thickBot="1" x14ac:dyDescent="0.4">
      <c r="A14" s="64">
        <f>IF($J$2=TRUE,8,"")</f>
        <v>8</v>
      </c>
      <c r="B14" s="105" t="s">
        <v>136</v>
      </c>
      <c r="C14" s="66"/>
      <c r="D14" s="81"/>
      <c r="E14" s="93"/>
      <c r="F14" s="50"/>
      <c r="G14" s="68"/>
      <c r="H14" s="50"/>
      <c r="I14" s="50"/>
      <c r="J14" s="50"/>
      <c r="K14" s="69"/>
      <c r="L14" s="50"/>
      <c r="M14" s="50"/>
      <c r="N14" s="50"/>
    </row>
    <row r="15" spans="1:14" ht="20.5" thickBot="1" x14ac:dyDescent="0.45">
      <c r="A15" s="91"/>
      <c r="B15" s="46">
        <f>IF($J$1=TRUE,B9+1,"")</f>
        <v>1</v>
      </c>
      <c r="C15" s="94"/>
      <c r="D15" s="105" t="s">
        <v>129</v>
      </c>
      <c r="E15" s="71"/>
      <c r="F15" s="64"/>
      <c r="G15" s="70"/>
      <c r="H15" s="50"/>
      <c r="I15" s="50"/>
      <c r="J15" s="50"/>
      <c r="K15" s="69"/>
      <c r="L15" s="50"/>
      <c r="M15" s="50"/>
      <c r="N15" s="50"/>
    </row>
    <row r="16" spans="1:14" ht="14" x14ac:dyDescent="0.3">
      <c r="B16" s="48" t="s">
        <v>185</v>
      </c>
      <c r="D16" s="106"/>
      <c r="E16" s="98"/>
      <c r="G16" s="70"/>
      <c r="H16" s="50"/>
      <c r="L16" s="50"/>
      <c r="M16" s="67" t="s">
        <v>41</v>
      </c>
      <c r="N16" s="50"/>
    </row>
    <row r="17" spans="1:14" ht="16" thickBot="1" x14ac:dyDescent="0.4">
      <c r="A17" s="64">
        <f>IF($J$2=TRUE,9,"")</f>
        <v>9</v>
      </c>
      <c r="B17" s="105" t="s">
        <v>129</v>
      </c>
      <c r="C17" s="71"/>
      <c r="D17" s="81"/>
      <c r="E17" s="81"/>
      <c r="G17" s="70"/>
      <c r="H17" s="50"/>
      <c r="L17" s="50"/>
      <c r="M17" s="50"/>
      <c r="N17" s="50"/>
    </row>
    <row r="18" spans="1:14" ht="15.5" x14ac:dyDescent="0.35">
      <c r="A18" s="64"/>
      <c r="B18" s="96"/>
      <c r="C18" s="64"/>
      <c r="D18" s="81"/>
      <c r="E18" s="81"/>
      <c r="G18" s="70"/>
      <c r="H18" s="50"/>
      <c r="L18" s="50"/>
      <c r="M18" s="50"/>
      <c r="N18" s="50"/>
    </row>
    <row r="19" spans="1:14" ht="15.5" x14ac:dyDescent="0.35">
      <c r="A19" s="64"/>
      <c r="B19" s="96"/>
      <c r="C19" s="64"/>
      <c r="D19" s="81"/>
      <c r="E19" s="81"/>
      <c r="G19" s="70"/>
      <c r="H19" s="50"/>
      <c r="L19" s="50"/>
      <c r="M19" s="50"/>
      <c r="N19" s="50"/>
    </row>
    <row r="20" spans="1:14" ht="20.5" thickBot="1" x14ac:dyDescent="0.45">
      <c r="A20" s="64"/>
      <c r="B20" s="96"/>
      <c r="C20" s="64">
        <f>IF($J$2=TRUE,5,"")</f>
        <v>5</v>
      </c>
      <c r="D20" s="105" t="s">
        <v>138</v>
      </c>
      <c r="E20" s="97"/>
      <c r="F20" s="45">
        <f>IF($J$1=TRUE,F74+1,"")</f>
        <v>11</v>
      </c>
      <c r="G20" s="70"/>
      <c r="H20" s="105" t="s">
        <v>139</v>
      </c>
      <c r="I20" s="66"/>
      <c r="J20" s="50"/>
      <c r="L20" s="50"/>
      <c r="M20" s="50"/>
      <c r="N20" s="50"/>
    </row>
    <row r="21" spans="1:14" ht="15.5" x14ac:dyDescent="0.35">
      <c r="A21" s="64"/>
      <c r="B21" s="96"/>
      <c r="C21" s="64"/>
      <c r="D21" s="76"/>
      <c r="E21" s="92"/>
      <c r="F21" s="48" t="s">
        <v>154</v>
      </c>
      <c r="G21" s="70"/>
      <c r="H21" s="50"/>
      <c r="I21" s="70"/>
      <c r="J21" s="50"/>
      <c r="L21" s="50"/>
      <c r="M21" s="50"/>
      <c r="N21" s="50"/>
    </row>
    <row r="22" spans="1:14" ht="14" x14ac:dyDescent="0.3">
      <c r="A22" s="64"/>
      <c r="B22" s="64"/>
      <c r="C22" s="64"/>
      <c r="D22" s="81"/>
      <c r="E22" s="93"/>
      <c r="F22" s="50"/>
      <c r="G22" s="70"/>
      <c r="H22" s="50"/>
      <c r="I22" s="70"/>
      <c r="J22" s="50"/>
      <c r="L22" s="50"/>
      <c r="M22" s="50"/>
      <c r="N22" s="50"/>
    </row>
    <row r="23" spans="1:14" ht="20.5" thickBot="1" x14ac:dyDescent="0.45">
      <c r="A23" s="64"/>
      <c r="B23" s="64"/>
      <c r="C23" s="64"/>
      <c r="D23" s="45">
        <f>IF($J$1=TRUE,D12+1,"")</f>
        <v>4</v>
      </c>
      <c r="E23" s="93"/>
      <c r="F23" s="105" t="s">
        <v>139</v>
      </c>
      <c r="G23" s="71"/>
      <c r="H23" s="50"/>
      <c r="I23" s="70"/>
      <c r="J23" s="50"/>
      <c r="L23" s="50"/>
      <c r="M23" s="50"/>
      <c r="N23" s="50"/>
    </row>
    <row r="24" spans="1:14" ht="14" x14ac:dyDescent="0.3">
      <c r="A24" s="64"/>
      <c r="B24" s="64"/>
      <c r="C24" s="64"/>
      <c r="D24" s="48" t="s">
        <v>105</v>
      </c>
      <c r="E24" s="93"/>
      <c r="F24" s="50"/>
      <c r="G24" s="65"/>
      <c r="H24" s="50"/>
      <c r="I24" s="70"/>
      <c r="J24" s="50"/>
      <c r="L24" s="50"/>
      <c r="M24" s="50"/>
      <c r="N24" s="50"/>
    </row>
    <row r="25" spans="1:14" ht="14" x14ac:dyDescent="0.3">
      <c r="A25" s="64"/>
      <c r="B25" s="64"/>
      <c r="C25" s="64"/>
      <c r="D25" s="81"/>
      <c r="E25" s="93"/>
      <c r="F25" s="50"/>
      <c r="G25" s="65"/>
      <c r="H25" s="50"/>
      <c r="I25" s="70"/>
      <c r="J25" s="50"/>
      <c r="L25" s="50"/>
      <c r="M25" s="50"/>
      <c r="N25" s="50"/>
    </row>
    <row r="26" spans="1:14" ht="16" thickBot="1" x14ac:dyDescent="0.4">
      <c r="A26" s="64"/>
      <c r="B26" s="64"/>
      <c r="C26" s="64">
        <f>IF($J$2=TRUE,4,"")</f>
        <v>4</v>
      </c>
      <c r="D26" s="105" t="s">
        <v>139</v>
      </c>
      <c r="E26" s="71"/>
      <c r="F26" s="50"/>
      <c r="G26" s="65"/>
      <c r="I26" s="70"/>
      <c r="J26" s="50"/>
      <c r="L26" s="50"/>
      <c r="M26" s="50"/>
      <c r="N26" s="50"/>
    </row>
    <row r="27" spans="1:14" ht="14" x14ac:dyDescent="0.3">
      <c r="A27" s="64"/>
      <c r="B27" s="64"/>
      <c r="C27" s="64"/>
      <c r="D27" s="98"/>
      <c r="E27" s="98"/>
      <c r="F27" s="8"/>
      <c r="G27" s="65"/>
      <c r="I27" s="70"/>
      <c r="J27" s="50"/>
      <c r="L27" s="50"/>
      <c r="M27" s="50"/>
      <c r="N27" s="50"/>
    </row>
    <row r="28" spans="1:14" ht="14" x14ac:dyDescent="0.3">
      <c r="A28" s="64"/>
      <c r="B28" s="64"/>
      <c r="C28" s="64"/>
      <c r="D28" s="81"/>
      <c r="E28" s="81"/>
      <c r="F28" s="8"/>
      <c r="G28" s="65"/>
      <c r="I28" s="70"/>
      <c r="J28" s="50"/>
      <c r="L28" s="50"/>
      <c r="M28" s="50"/>
      <c r="N28" s="50"/>
    </row>
    <row r="29" spans="1:14" ht="14" x14ac:dyDescent="0.3">
      <c r="A29" s="64"/>
      <c r="B29" s="64"/>
      <c r="C29" s="64"/>
      <c r="D29" s="81"/>
      <c r="E29" s="81"/>
      <c r="F29" s="8"/>
      <c r="G29" s="65"/>
      <c r="I29" s="70"/>
      <c r="J29" s="50"/>
      <c r="L29" s="50"/>
      <c r="M29" s="50"/>
      <c r="N29" s="50"/>
    </row>
    <row r="30" spans="1:14" ht="15.5" x14ac:dyDescent="0.35">
      <c r="A30" s="64"/>
      <c r="B30" s="96"/>
      <c r="C30" s="64"/>
      <c r="D30" s="81"/>
      <c r="E30" s="81"/>
      <c r="F30" s="8"/>
      <c r="G30" s="65"/>
      <c r="I30" s="70"/>
      <c r="J30" s="50"/>
      <c r="N30" s="50"/>
    </row>
    <row r="31" spans="1:14" ht="20.5" thickBot="1" x14ac:dyDescent="0.45">
      <c r="A31" s="64"/>
      <c r="B31" s="96"/>
      <c r="C31" s="64">
        <f>IF($J$2=TRUE,3,"")</f>
        <v>3</v>
      </c>
      <c r="D31" s="105" t="s">
        <v>140</v>
      </c>
      <c r="E31" s="66"/>
      <c r="F31" s="50"/>
      <c r="G31" s="65"/>
      <c r="H31" s="45">
        <f>IF($J$1=TRUE,H78+1,"")</f>
        <v>15</v>
      </c>
      <c r="I31" s="72"/>
      <c r="J31" s="105" t="s">
        <v>139</v>
      </c>
      <c r="K31" s="66"/>
      <c r="L31" s="50"/>
      <c r="M31" s="50"/>
    </row>
    <row r="32" spans="1:14" ht="15.5" x14ac:dyDescent="0.35">
      <c r="A32" s="64"/>
      <c r="B32" s="96"/>
      <c r="C32" s="64"/>
      <c r="D32" s="76"/>
      <c r="E32" s="70"/>
      <c r="F32" s="50"/>
      <c r="G32" s="65"/>
      <c r="H32" s="48" t="s">
        <v>167</v>
      </c>
      <c r="I32" s="70"/>
      <c r="J32" s="50"/>
      <c r="K32" s="70"/>
      <c r="L32" s="50"/>
      <c r="M32" s="64"/>
    </row>
    <row r="33" spans="1:20" ht="15.5" x14ac:dyDescent="0.35">
      <c r="A33" s="64"/>
      <c r="B33" s="96"/>
      <c r="C33" s="64"/>
      <c r="D33" s="76"/>
      <c r="E33" s="70"/>
      <c r="F33" s="50"/>
      <c r="G33" s="65"/>
      <c r="H33" s="64"/>
      <c r="I33" s="70"/>
      <c r="J33" s="50"/>
      <c r="K33" s="70"/>
      <c r="L33" s="50"/>
      <c r="M33" s="64"/>
    </row>
    <row r="34" spans="1:20" ht="20.5" thickBot="1" x14ac:dyDescent="0.45">
      <c r="A34" s="64"/>
      <c r="B34" s="64"/>
      <c r="C34" s="64"/>
      <c r="D34" s="45">
        <f>IF($J$1=TRUE,D23+1,"")</f>
        <v>5</v>
      </c>
      <c r="E34" s="70"/>
      <c r="F34" s="105" t="s">
        <v>140</v>
      </c>
      <c r="G34" s="66"/>
      <c r="H34" s="64"/>
      <c r="I34" s="72"/>
      <c r="J34" s="50"/>
      <c r="K34" s="70"/>
      <c r="L34" s="50"/>
      <c r="M34" s="64"/>
    </row>
    <row r="35" spans="1:20" ht="14" x14ac:dyDescent="0.3">
      <c r="A35" s="64"/>
      <c r="B35" s="64"/>
      <c r="C35" s="64"/>
      <c r="D35" s="48" t="s">
        <v>85</v>
      </c>
      <c r="E35" s="70"/>
      <c r="F35" s="50"/>
      <c r="G35" s="92"/>
      <c r="H35" s="64"/>
      <c r="I35" s="72"/>
      <c r="J35" s="50"/>
      <c r="K35" s="70"/>
      <c r="L35" s="50"/>
      <c r="M35" s="64"/>
    </row>
    <row r="36" spans="1:20" ht="14" x14ac:dyDescent="0.3">
      <c r="A36" s="64"/>
      <c r="B36" s="64"/>
      <c r="C36" s="64"/>
      <c r="D36" s="76"/>
      <c r="E36" s="70"/>
      <c r="F36" s="50"/>
      <c r="G36" s="68"/>
      <c r="H36" s="64"/>
      <c r="I36" s="72"/>
      <c r="J36" s="50"/>
      <c r="K36" s="70"/>
      <c r="L36" s="50"/>
      <c r="M36" s="64"/>
    </row>
    <row r="37" spans="1:20" ht="20.5" thickBot="1" x14ac:dyDescent="0.45">
      <c r="A37" s="64"/>
      <c r="B37" s="64"/>
      <c r="C37" s="64">
        <f>IF($J$2=TRUE,6,"")</f>
        <v>6</v>
      </c>
      <c r="D37" s="105" t="s">
        <v>137</v>
      </c>
      <c r="E37" s="71"/>
      <c r="F37" s="45">
        <f>IF($J$1=TRUE,F20+1,"")</f>
        <v>12</v>
      </c>
      <c r="G37" s="99"/>
      <c r="H37" s="105" t="s">
        <v>128</v>
      </c>
      <c r="I37" s="71"/>
      <c r="J37" s="45">
        <f>IF($J$1=TRUE,L63+1,"")</f>
        <v>18</v>
      </c>
      <c r="K37" s="70"/>
      <c r="L37" s="74"/>
      <c r="M37" s="75"/>
      <c r="N37" s="76"/>
      <c r="O37" s="82"/>
    </row>
    <row r="38" spans="1:20" ht="14" x14ac:dyDescent="0.3">
      <c r="A38" s="64"/>
      <c r="B38" s="64"/>
      <c r="C38" s="64"/>
      <c r="D38" s="98"/>
      <c r="E38" s="98"/>
      <c r="F38" s="48" t="s">
        <v>106</v>
      </c>
      <c r="G38" s="99"/>
      <c r="H38" s="84"/>
      <c r="I38" s="81"/>
      <c r="J38" s="48" t="s">
        <v>207</v>
      </c>
      <c r="K38" s="70"/>
      <c r="L38" s="77" t="s">
        <v>10</v>
      </c>
      <c r="M38" s="75"/>
      <c r="N38" s="76"/>
      <c r="O38" s="82"/>
    </row>
    <row r="39" spans="1:20" ht="14" x14ac:dyDescent="0.3">
      <c r="A39" s="64"/>
      <c r="B39" s="64"/>
      <c r="C39" s="64"/>
      <c r="D39" s="81"/>
      <c r="E39" s="81"/>
      <c r="F39" s="8"/>
      <c r="G39" s="99"/>
      <c r="H39" s="84"/>
      <c r="I39" s="81"/>
      <c r="J39" s="8"/>
      <c r="K39" s="70"/>
      <c r="L39" s="76"/>
      <c r="M39" s="75"/>
      <c r="N39" s="76"/>
      <c r="O39" s="82"/>
    </row>
    <row r="40" spans="1:20" ht="14" x14ac:dyDescent="0.3">
      <c r="A40" s="64"/>
      <c r="B40" s="64"/>
      <c r="C40" s="64"/>
      <c r="D40" s="81"/>
      <c r="E40" s="81"/>
      <c r="F40" s="50"/>
      <c r="G40" s="70"/>
      <c r="H40" s="64"/>
      <c r="K40" s="68"/>
      <c r="L40" s="50"/>
      <c r="M40" s="76"/>
      <c r="N40" s="76"/>
      <c r="O40" s="82"/>
      <c r="S40" s="64"/>
      <c r="T40" s="64"/>
    </row>
    <row r="41" spans="1:20" ht="16" thickBot="1" x14ac:dyDescent="0.4">
      <c r="A41" s="64">
        <f>IF($J$2=TRUE,7,"")</f>
        <v>7</v>
      </c>
      <c r="B41" s="105" t="s">
        <v>131</v>
      </c>
      <c r="C41" s="66"/>
      <c r="D41" s="81"/>
      <c r="E41" s="81"/>
      <c r="F41" s="8"/>
      <c r="G41" s="70"/>
      <c r="H41" s="64"/>
      <c r="I41" s="64"/>
      <c r="K41" s="68"/>
      <c r="L41" s="50"/>
      <c r="M41" s="76"/>
      <c r="N41" s="76"/>
      <c r="O41" s="82"/>
      <c r="S41" s="64"/>
      <c r="T41" s="64"/>
    </row>
    <row r="42" spans="1:20" ht="20.5" thickBot="1" x14ac:dyDescent="0.45">
      <c r="A42" s="91"/>
      <c r="B42" s="46">
        <f>IF($J$1=TRUE,B15+1,"")</f>
        <v>2</v>
      </c>
      <c r="C42" s="94"/>
      <c r="D42" s="105" t="s">
        <v>131</v>
      </c>
      <c r="E42" s="66"/>
      <c r="F42" s="50"/>
      <c r="G42" s="70"/>
      <c r="H42" s="64"/>
      <c r="I42" s="64"/>
      <c r="K42" s="70"/>
      <c r="M42" s="76"/>
      <c r="N42" s="76"/>
      <c r="O42" s="82"/>
      <c r="S42" s="64"/>
      <c r="T42" s="64"/>
    </row>
    <row r="43" spans="1:20" ht="14" x14ac:dyDescent="0.3">
      <c r="B43" s="48" t="s">
        <v>84</v>
      </c>
      <c r="D43" s="107"/>
      <c r="E43" s="70"/>
      <c r="F43" s="50"/>
      <c r="G43" s="70"/>
      <c r="H43" s="64"/>
      <c r="I43" s="64"/>
      <c r="K43" s="70"/>
      <c r="L43" s="50"/>
      <c r="M43" s="76"/>
      <c r="N43" s="76"/>
      <c r="O43" s="82"/>
      <c r="S43" s="64"/>
      <c r="T43" s="64"/>
    </row>
    <row r="44" spans="1:20" ht="16" thickBot="1" x14ac:dyDescent="0.4">
      <c r="A44" s="64">
        <f>IF($J$2=TRUE,10,"")</f>
        <v>10</v>
      </c>
      <c r="B44" s="105" t="s">
        <v>132</v>
      </c>
      <c r="C44" s="71"/>
      <c r="D44" s="76"/>
      <c r="E44" s="70"/>
      <c r="F44" s="50"/>
      <c r="G44" s="70"/>
      <c r="H44" s="64"/>
      <c r="I44" s="64"/>
      <c r="K44" s="70"/>
      <c r="L44" s="50"/>
      <c r="M44" s="76"/>
      <c r="N44" s="76"/>
      <c r="O44" s="82"/>
      <c r="S44" s="64"/>
      <c r="T44" s="64"/>
    </row>
    <row r="45" spans="1:20" ht="20.5" thickBot="1" x14ac:dyDescent="0.45">
      <c r="A45" s="64"/>
      <c r="B45" s="64"/>
      <c r="C45" s="64"/>
      <c r="D45" s="45">
        <f>IF($J$1=TRUE,D34+1,"")</f>
        <v>6</v>
      </c>
      <c r="E45" s="70"/>
      <c r="F45" s="105" t="s">
        <v>128</v>
      </c>
      <c r="G45" s="71"/>
      <c r="H45" s="64"/>
      <c r="I45" s="78" t="s">
        <v>46</v>
      </c>
      <c r="J45" s="105" t="s">
        <v>130</v>
      </c>
      <c r="K45" s="71"/>
      <c r="L45" s="8"/>
      <c r="M45" s="76"/>
      <c r="N45" s="76"/>
      <c r="O45" s="82"/>
    </row>
    <row r="46" spans="1:20" ht="14" x14ac:dyDescent="0.3">
      <c r="A46" s="64"/>
      <c r="B46" s="64"/>
      <c r="C46" s="64"/>
      <c r="D46" s="48" t="s">
        <v>107</v>
      </c>
      <c r="E46" s="70"/>
      <c r="F46" s="50"/>
      <c r="G46" s="65"/>
      <c r="H46" s="64"/>
      <c r="M46" s="76"/>
      <c r="N46" s="79"/>
      <c r="O46" s="82"/>
    </row>
    <row r="47" spans="1:20" ht="14" x14ac:dyDescent="0.3">
      <c r="A47" s="64"/>
      <c r="B47" s="64"/>
      <c r="C47" s="64"/>
      <c r="D47" s="76"/>
      <c r="E47" s="70"/>
      <c r="F47" s="50"/>
      <c r="G47" s="65"/>
      <c r="J47" s="82"/>
      <c r="K47" s="82"/>
      <c r="L47" s="82"/>
      <c r="M47" s="76"/>
      <c r="N47" s="76"/>
      <c r="O47" s="82"/>
    </row>
    <row r="48" spans="1:20" ht="16" thickBot="1" x14ac:dyDescent="0.4">
      <c r="A48" s="64"/>
      <c r="B48" s="64"/>
      <c r="C48" s="64">
        <f>IF($J$2=TRUE,2,"")</f>
        <v>2</v>
      </c>
      <c r="D48" s="105" t="s">
        <v>128</v>
      </c>
      <c r="E48" s="71"/>
      <c r="F48" s="50"/>
      <c r="G48" s="65"/>
      <c r="J48" s="82"/>
      <c r="K48" s="82"/>
      <c r="L48" s="82"/>
      <c r="M48" s="82"/>
      <c r="N48" s="64"/>
    </row>
    <row r="49" spans="1:14" ht="14" x14ac:dyDescent="0.3">
      <c r="A49" s="64"/>
      <c r="B49" s="64"/>
      <c r="C49" s="64"/>
      <c r="D49" s="84"/>
      <c r="E49" s="69"/>
      <c r="F49" s="64"/>
      <c r="G49" s="69"/>
      <c r="J49" s="76"/>
      <c r="K49" s="80"/>
      <c r="L49" s="76"/>
      <c r="M49" s="81"/>
    </row>
    <row r="50" spans="1:14" ht="14" x14ac:dyDescent="0.3">
      <c r="A50" s="64"/>
      <c r="B50" s="64"/>
      <c r="C50" s="64"/>
      <c r="D50" s="84"/>
      <c r="E50" s="69"/>
      <c r="F50" s="64"/>
      <c r="G50" s="69"/>
      <c r="H50" s="64"/>
      <c r="L50" s="84"/>
    </row>
    <row r="51" spans="1:14" ht="14" x14ac:dyDescent="0.3">
      <c r="A51" s="64"/>
      <c r="B51" s="64"/>
      <c r="C51" s="64"/>
      <c r="D51" s="84"/>
      <c r="E51" s="69"/>
      <c r="F51" s="64"/>
      <c r="G51" s="69"/>
      <c r="H51" s="64"/>
      <c r="L51" s="84"/>
    </row>
    <row r="52" spans="1:14" ht="30" x14ac:dyDescent="0.6">
      <c r="A52" s="60" t="s">
        <v>8</v>
      </c>
      <c r="B52" s="60"/>
      <c r="C52" s="60"/>
      <c r="D52" s="64"/>
      <c r="G52" s="83" t="s">
        <v>41</v>
      </c>
      <c r="M52" s="64"/>
      <c r="N52" s="64"/>
    </row>
    <row r="53" spans="1:14" ht="14" x14ac:dyDescent="0.3">
      <c r="M53" s="64"/>
      <c r="N53" s="64"/>
    </row>
    <row r="54" spans="1:14" ht="16" thickBot="1" x14ac:dyDescent="0.4">
      <c r="C54" s="85" t="s">
        <v>2</v>
      </c>
      <c r="D54" s="105" t="s">
        <v>132</v>
      </c>
      <c r="E54" s="66"/>
      <c r="M54" s="64"/>
      <c r="N54" s="64"/>
    </row>
    <row r="55" spans="1:14" ht="14" x14ac:dyDescent="0.3">
      <c r="A55" s="64"/>
      <c r="C55" s="100"/>
      <c r="D55" s="101"/>
      <c r="E55" s="102"/>
      <c r="L55" s="84"/>
      <c r="M55" s="64"/>
      <c r="N55" s="64"/>
    </row>
    <row r="56" spans="1:14" ht="20.5" thickBot="1" x14ac:dyDescent="0.45">
      <c r="D56" s="46">
        <f>IF($J$1=TRUE,D45+1,"")</f>
        <v>7</v>
      </c>
      <c r="E56" s="95"/>
      <c r="F56" s="105" t="s">
        <v>137</v>
      </c>
      <c r="G56" s="66"/>
      <c r="H56" s="64"/>
      <c r="I56" s="64"/>
      <c r="J56" s="64"/>
      <c r="K56" s="85" t="s">
        <v>16</v>
      </c>
      <c r="L56" s="105" t="s">
        <v>128</v>
      </c>
      <c r="M56" s="66"/>
      <c r="N56" s="84"/>
    </row>
    <row r="57" spans="1:14" ht="14" x14ac:dyDescent="0.3">
      <c r="D57" s="48" t="s">
        <v>113</v>
      </c>
      <c r="E57" s="99"/>
      <c r="F57" s="76"/>
      <c r="G57" s="92"/>
      <c r="H57" s="64"/>
      <c r="I57" s="64"/>
      <c r="J57" s="64"/>
      <c r="K57" s="69"/>
      <c r="L57" s="64"/>
      <c r="M57" s="86"/>
    </row>
    <row r="58" spans="1:14" ht="16" thickBot="1" x14ac:dyDescent="0.4">
      <c r="C58" s="85" t="s">
        <v>11</v>
      </c>
      <c r="D58" s="105" t="s">
        <v>137</v>
      </c>
      <c r="E58" s="71"/>
      <c r="F58" s="76"/>
      <c r="G58" s="70"/>
      <c r="H58" s="76"/>
      <c r="I58" s="64"/>
      <c r="J58" s="64"/>
      <c r="K58" s="69"/>
      <c r="L58" s="64"/>
      <c r="M58" s="86"/>
    </row>
    <row r="59" spans="1:14" ht="20.5" thickBot="1" x14ac:dyDescent="0.45">
      <c r="F59" s="45">
        <f>IF($J$1=TRUE,D78+1,"")</f>
        <v>9</v>
      </c>
      <c r="G59" s="99"/>
      <c r="H59" s="105" t="s">
        <v>129</v>
      </c>
      <c r="I59" s="66"/>
      <c r="J59" s="64"/>
      <c r="K59" s="69"/>
      <c r="L59" s="64"/>
      <c r="M59" s="86"/>
      <c r="N59" s="64"/>
    </row>
    <row r="60" spans="1:14" ht="14" x14ac:dyDescent="0.3">
      <c r="A60" s="69"/>
      <c r="B60" s="91"/>
      <c r="F60" s="48" t="s">
        <v>142</v>
      </c>
      <c r="G60" s="99"/>
      <c r="H60" s="84"/>
      <c r="I60" s="103"/>
      <c r="J60" s="64"/>
      <c r="K60" s="69"/>
      <c r="L60" s="64"/>
      <c r="M60" s="86"/>
      <c r="N60" s="64"/>
    </row>
    <row r="61" spans="1:14" ht="14" x14ac:dyDescent="0.3">
      <c r="A61" s="69"/>
      <c r="B61" s="69"/>
      <c r="F61" s="76"/>
      <c r="G61" s="70"/>
      <c r="H61" s="76"/>
      <c r="I61" s="68"/>
      <c r="J61" s="64"/>
      <c r="K61" s="69"/>
      <c r="M61" s="86"/>
      <c r="N61" s="64"/>
    </row>
    <row r="62" spans="1:14" ht="14" x14ac:dyDescent="0.3">
      <c r="A62" s="69"/>
      <c r="B62" s="69"/>
      <c r="F62" s="76"/>
      <c r="G62" s="70"/>
      <c r="H62" s="76"/>
      <c r="I62" s="68"/>
      <c r="J62" s="64"/>
      <c r="K62" s="69"/>
      <c r="L62" s="8"/>
      <c r="M62" s="86"/>
      <c r="N62" s="64"/>
    </row>
    <row r="63" spans="1:14" ht="20.5" thickBot="1" x14ac:dyDescent="0.45">
      <c r="A63" s="78"/>
      <c r="B63" s="78"/>
      <c r="E63" s="78" t="s">
        <v>4</v>
      </c>
      <c r="F63" s="105" t="s">
        <v>129</v>
      </c>
      <c r="G63" s="71"/>
      <c r="H63" s="45">
        <f>IF($J$1=TRUE,F37+1,"")</f>
        <v>13</v>
      </c>
      <c r="I63" s="70"/>
      <c r="J63" s="105" t="s">
        <v>129</v>
      </c>
      <c r="K63" s="66"/>
      <c r="L63" s="45">
        <f>IF($J$1=TRUE,J71+1,"")</f>
        <v>17</v>
      </c>
      <c r="M63" s="86"/>
      <c r="N63" s="88" t="s">
        <v>47</v>
      </c>
    </row>
    <row r="64" spans="1:14" ht="14" x14ac:dyDescent="0.3">
      <c r="A64" s="78"/>
      <c r="B64" s="78"/>
      <c r="F64" s="90"/>
      <c r="G64" s="81"/>
      <c r="H64" s="48" t="s">
        <v>108</v>
      </c>
      <c r="I64" s="70"/>
      <c r="J64" s="84"/>
      <c r="K64" s="103"/>
      <c r="L64" s="48" t="s">
        <v>176</v>
      </c>
      <c r="M64" s="86"/>
      <c r="N64" s="104"/>
    </row>
    <row r="65" spans="1:14" ht="14" x14ac:dyDescent="0.3">
      <c r="A65" s="78"/>
      <c r="B65" s="78"/>
      <c r="F65" s="64"/>
      <c r="G65" s="69"/>
      <c r="H65" s="76"/>
      <c r="I65" s="70"/>
      <c r="J65" s="64"/>
      <c r="K65" s="72"/>
      <c r="L65" s="64"/>
      <c r="M65" s="86"/>
      <c r="N65" s="64"/>
    </row>
    <row r="66" spans="1:14" ht="14" x14ac:dyDescent="0.3">
      <c r="A66" s="78"/>
      <c r="B66" s="78"/>
      <c r="C66" s="78"/>
      <c r="F66" s="64"/>
      <c r="G66" s="69"/>
      <c r="H66" s="76"/>
      <c r="I66" s="70"/>
      <c r="J66" s="64"/>
      <c r="K66" s="72"/>
      <c r="L66" s="64"/>
      <c r="M66" s="86"/>
      <c r="N66" s="64"/>
    </row>
    <row r="67" spans="1:14" ht="16" thickBot="1" x14ac:dyDescent="0.4">
      <c r="A67" s="78"/>
      <c r="B67" s="69"/>
      <c r="C67" s="69"/>
      <c r="F67" s="64"/>
      <c r="G67" s="78" t="s">
        <v>20</v>
      </c>
      <c r="H67" s="105" t="s">
        <v>140</v>
      </c>
      <c r="I67" s="71"/>
      <c r="J67" s="64"/>
      <c r="K67" s="72"/>
      <c r="L67" s="64"/>
      <c r="M67" s="86"/>
      <c r="N67" s="64"/>
    </row>
    <row r="68" spans="1:14" ht="14" x14ac:dyDescent="0.3">
      <c r="A68" s="78"/>
      <c r="B68" s="69"/>
      <c r="C68" s="69"/>
      <c r="F68" s="64"/>
      <c r="G68" s="69"/>
      <c r="H68" s="64"/>
      <c r="I68" s="64"/>
      <c r="J68" s="64"/>
      <c r="K68" s="72"/>
      <c r="L68" s="64"/>
      <c r="M68" s="86"/>
      <c r="N68" s="64"/>
    </row>
    <row r="69" spans="1:14" ht="14" x14ac:dyDescent="0.3">
      <c r="A69" s="78"/>
      <c r="B69" s="91"/>
      <c r="C69" s="69"/>
      <c r="F69" s="64"/>
      <c r="G69" s="69"/>
      <c r="H69" s="64"/>
      <c r="I69" s="64"/>
      <c r="J69" s="64"/>
      <c r="K69" s="72"/>
      <c r="L69" s="64"/>
      <c r="M69" s="86"/>
      <c r="N69" s="64"/>
    </row>
    <row r="70" spans="1:14" ht="14" x14ac:dyDescent="0.3">
      <c r="A70" s="78"/>
      <c r="B70" s="91"/>
      <c r="C70" s="69"/>
      <c r="F70" s="64"/>
      <c r="G70" s="69"/>
      <c r="H70" s="64"/>
      <c r="I70" s="64"/>
      <c r="J70" s="64"/>
      <c r="K70" s="72"/>
      <c r="L70" s="64"/>
      <c r="M70" s="86"/>
      <c r="N70" s="64"/>
    </row>
    <row r="71" spans="1:14" ht="20.5" thickBot="1" x14ac:dyDescent="0.45">
      <c r="A71" s="78"/>
      <c r="B71" s="91"/>
      <c r="C71" s="69"/>
      <c r="E71" s="78" t="s">
        <v>5</v>
      </c>
      <c r="F71" s="105" t="s">
        <v>138</v>
      </c>
      <c r="G71" s="66"/>
      <c r="H71" s="64"/>
      <c r="I71" s="64"/>
      <c r="J71" s="45">
        <f>IF($J$1=TRUE,H31+1,"")</f>
        <v>16</v>
      </c>
      <c r="K71" s="72"/>
      <c r="L71" s="105" t="s">
        <v>130</v>
      </c>
      <c r="M71" s="71"/>
      <c r="N71" s="64"/>
    </row>
    <row r="72" spans="1:14" ht="14" x14ac:dyDescent="0.3">
      <c r="A72" s="78"/>
      <c r="B72" s="91"/>
      <c r="C72" s="69"/>
      <c r="F72" s="76"/>
      <c r="G72" s="92"/>
      <c r="H72" s="64"/>
      <c r="I72" s="64"/>
      <c r="J72" s="48" t="s">
        <v>178</v>
      </c>
      <c r="K72" s="72"/>
      <c r="N72" s="64"/>
    </row>
    <row r="73" spans="1:14" ht="14" x14ac:dyDescent="0.3">
      <c r="A73" s="78"/>
      <c r="B73" s="91"/>
      <c r="C73" s="69"/>
      <c r="F73" s="76"/>
      <c r="G73" s="68"/>
      <c r="H73" s="64"/>
      <c r="I73" s="64"/>
      <c r="J73" s="64"/>
      <c r="K73" s="72"/>
      <c r="N73" s="64"/>
    </row>
    <row r="74" spans="1:14" ht="20.5" thickBot="1" x14ac:dyDescent="0.45">
      <c r="A74" s="78"/>
      <c r="B74" s="91"/>
      <c r="F74" s="45">
        <f>IF($J$1=TRUE,F59+1,"")</f>
        <v>10</v>
      </c>
      <c r="G74" s="70"/>
      <c r="H74" s="105" t="s">
        <v>138</v>
      </c>
      <c r="I74" s="66"/>
      <c r="J74" s="64"/>
      <c r="K74" s="72"/>
      <c r="N74" s="64"/>
    </row>
    <row r="75" spans="1:14" ht="14" x14ac:dyDescent="0.3">
      <c r="A75" s="78"/>
      <c r="B75" s="91"/>
      <c r="F75" s="48" t="s">
        <v>111</v>
      </c>
      <c r="G75" s="70"/>
      <c r="H75" s="76"/>
      <c r="I75" s="92"/>
      <c r="J75" s="64"/>
      <c r="K75" s="72"/>
      <c r="N75" s="64"/>
    </row>
    <row r="76" spans="1:14" ht="16" thickBot="1" x14ac:dyDescent="0.4">
      <c r="A76" s="78"/>
      <c r="B76" s="69"/>
      <c r="C76" s="78" t="s">
        <v>1</v>
      </c>
      <c r="D76" s="105" t="s">
        <v>136</v>
      </c>
      <c r="E76" s="66"/>
      <c r="F76" s="76"/>
      <c r="G76" s="70"/>
      <c r="H76" s="76"/>
      <c r="I76" s="68"/>
      <c r="J76" s="64"/>
      <c r="K76" s="72"/>
      <c r="N76" s="64"/>
    </row>
    <row r="77" spans="1:14" ht="14" x14ac:dyDescent="0.3">
      <c r="A77" s="78"/>
      <c r="B77" s="69"/>
      <c r="C77" s="69"/>
      <c r="D77" s="101"/>
      <c r="E77" s="102"/>
      <c r="F77" s="76"/>
      <c r="G77" s="70"/>
      <c r="H77" s="76"/>
      <c r="I77" s="68"/>
      <c r="J77" s="64"/>
      <c r="K77" s="72"/>
      <c r="N77" s="64"/>
    </row>
    <row r="78" spans="1:14" ht="20.5" thickBot="1" x14ac:dyDescent="0.45">
      <c r="A78" s="78"/>
      <c r="B78" s="78"/>
      <c r="C78" s="78"/>
      <c r="D78" s="46">
        <f>IF($J$1=TRUE,D56+1,"")</f>
        <v>8</v>
      </c>
      <c r="E78" s="95"/>
      <c r="F78" s="105" t="s">
        <v>131</v>
      </c>
      <c r="G78" s="71"/>
      <c r="H78" s="45">
        <f>IF($J$1=TRUE,H63+1,"")</f>
        <v>14</v>
      </c>
      <c r="I78" s="70"/>
      <c r="J78" s="105" t="s">
        <v>130</v>
      </c>
      <c r="K78" s="71"/>
      <c r="N78" s="64"/>
    </row>
    <row r="79" spans="1:14" ht="14" x14ac:dyDescent="0.3">
      <c r="A79" s="78"/>
      <c r="B79" s="78"/>
      <c r="C79" s="78"/>
      <c r="D79" s="48" t="s">
        <v>112</v>
      </c>
      <c r="E79" s="99"/>
      <c r="F79" s="64"/>
      <c r="G79" s="69"/>
      <c r="H79" s="48" t="s">
        <v>197</v>
      </c>
      <c r="I79" s="70"/>
      <c r="N79" s="64"/>
    </row>
    <row r="80" spans="1:14" ht="16" thickBot="1" x14ac:dyDescent="0.4">
      <c r="A80" s="78"/>
      <c r="B80" s="78"/>
      <c r="C80" s="78" t="s">
        <v>15</v>
      </c>
      <c r="D80" s="105" t="s">
        <v>131</v>
      </c>
      <c r="E80" s="71"/>
      <c r="F80" s="64"/>
      <c r="G80" s="69"/>
      <c r="H80" s="76"/>
      <c r="I80" s="70"/>
      <c r="N80" s="64"/>
    </row>
    <row r="81" spans="1:14" ht="14" x14ac:dyDescent="0.3">
      <c r="A81" s="78"/>
      <c r="B81" s="78"/>
      <c r="C81" s="78"/>
      <c r="F81" s="64"/>
      <c r="I81" s="68"/>
      <c r="J81" s="64"/>
      <c r="K81" s="69"/>
      <c r="N81" s="64"/>
    </row>
    <row r="82" spans="1:14" ht="16" thickBot="1" x14ac:dyDescent="0.4">
      <c r="A82" s="78"/>
      <c r="B82" s="78"/>
      <c r="C82" s="78"/>
      <c r="F82" s="64"/>
      <c r="G82" s="78" t="s">
        <v>0</v>
      </c>
      <c r="H82" s="105" t="s">
        <v>130</v>
      </c>
      <c r="I82" s="71"/>
      <c r="J82" s="64"/>
      <c r="K82" s="69"/>
      <c r="N82" s="64"/>
    </row>
    <row r="83" spans="1:14" ht="14" x14ac:dyDescent="0.3">
      <c r="A83" s="78"/>
      <c r="B83" s="78"/>
      <c r="C83" s="78"/>
      <c r="D83" s="64"/>
      <c r="E83" s="69"/>
      <c r="F83" s="64"/>
      <c r="G83" s="64"/>
      <c r="H83" s="64"/>
      <c r="I83" s="69"/>
      <c r="L83" s="64"/>
      <c r="M83" s="64"/>
      <c r="N83" s="64"/>
    </row>
    <row r="84" spans="1:14" ht="14" x14ac:dyDescent="0.3">
      <c r="A84" s="69"/>
      <c r="B84" s="69"/>
      <c r="C84" s="69"/>
      <c r="D84" s="64"/>
      <c r="E84" s="69"/>
      <c r="F84" s="64"/>
      <c r="G84" s="64"/>
      <c r="H84" s="64"/>
      <c r="I84" s="69"/>
      <c r="J84" s="64"/>
      <c r="K84" s="69"/>
      <c r="L84" s="64"/>
      <c r="M84" s="64"/>
      <c r="N84" s="64"/>
    </row>
    <row r="85" spans="1:14" ht="14" x14ac:dyDescent="0.3">
      <c r="H85" s="64"/>
      <c r="I85" s="69"/>
      <c r="J85" s="64"/>
      <c r="K85" s="69"/>
      <c r="L85" s="64"/>
      <c r="M85" s="64"/>
      <c r="N85" s="64"/>
    </row>
    <row r="86" spans="1:14" ht="14" x14ac:dyDescent="0.3">
      <c r="A86" s="64"/>
      <c r="B86" s="64"/>
      <c r="C86" s="64"/>
      <c r="D86" s="64"/>
      <c r="E86" s="69"/>
      <c r="F86" s="64"/>
      <c r="G86" s="69"/>
      <c r="H86" s="64"/>
      <c r="I86" s="64"/>
      <c r="J86" s="64"/>
      <c r="K86" s="69"/>
      <c r="L86" s="64"/>
      <c r="M86" s="64"/>
      <c r="N86" s="64"/>
    </row>
    <row r="87" spans="1:14" ht="14" x14ac:dyDescent="0.3">
      <c r="A87" s="64"/>
      <c r="B87" s="64"/>
      <c r="C87" s="64"/>
      <c r="D87" s="64"/>
      <c r="E87" s="69"/>
      <c r="F87" s="64"/>
      <c r="G87" s="69"/>
      <c r="H87" s="64"/>
      <c r="I87" s="64"/>
      <c r="J87" s="64"/>
      <c r="K87" s="69"/>
      <c r="L87" s="64"/>
      <c r="M87" s="64"/>
      <c r="N87" s="64"/>
    </row>
    <row r="88" spans="1:14" ht="14" x14ac:dyDescent="0.3">
      <c r="A88" s="64"/>
      <c r="B88" s="64"/>
      <c r="C88" s="64"/>
      <c r="D88" s="64"/>
      <c r="E88" s="69"/>
      <c r="F88" s="64"/>
      <c r="G88" s="69"/>
      <c r="H88" s="64"/>
      <c r="I88" s="64"/>
      <c r="J88" s="64"/>
      <c r="K88" s="69"/>
      <c r="L88" s="64"/>
      <c r="M88" s="64"/>
      <c r="N88" s="64"/>
    </row>
    <row r="89" spans="1:14" ht="14" x14ac:dyDescent="0.3">
      <c r="A89" s="64"/>
      <c r="B89" s="64"/>
      <c r="C89" s="64"/>
      <c r="D89" s="64"/>
      <c r="E89" s="69"/>
      <c r="F89" s="64"/>
      <c r="G89" s="69"/>
      <c r="H89" s="64"/>
      <c r="I89" s="64"/>
      <c r="J89" s="64"/>
      <c r="K89" s="69"/>
      <c r="L89" s="64"/>
      <c r="M89" s="64"/>
      <c r="N89" s="64"/>
    </row>
    <row r="90" spans="1:14" ht="14" x14ac:dyDescent="0.3">
      <c r="A90" s="64"/>
      <c r="B90" s="64"/>
      <c r="C90" s="64"/>
      <c r="D90" s="64"/>
      <c r="E90" s="69"/>
      <c r="F90" s="64"/>
      <c r="G90" s="69"/>
      <c r="H90" s="64"/>
      <c r="I90" s="64"/>
      <c r="J90" s="64"/>
      <c r="K90" s="69"/>
      <c r="L90" s="64"/>
      <c r="M90" s="64"/>
      <c r="N90" s="64"/>
    </row>
  </sheetData>
  <mergeCells count="1">
    <mergeCell ref="A2:D2"/>
  </mergeCells>
  <hyperlinks>
    <hyperlink ref="H2" location="Instructions!A1" display="Instructions" xr:uid="{BB061D61-0284-41F3-A24F-3751A90EF9D1}"/>
    <hyperlink ref="A2" r:id="rId1" display="https://www.vertex42.com/ExcelTemplates/tournament-bracket-template.html" xr:uid="{C58B07B2-984E-413B-9B83-6692D6D18800}"/>
  </hyperlinks>
  <pageMargins left="0.35" right="0.35" top="0.5" bottom="0.5" header="0.25" footer="0.25"/>
  <pageSetup scale="56" orientation="portrait" r:id="rId2"/>
  <headerFooter scaleWithDoc="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4D39F-7B89-4210-A47A-8DF5210B9E44}">
  <sheetPr>
    <tabColor rgb="FF92D050"/>
    <pageSetUpPr fitToPage="1"/>
  </sheetPr>
  <dimension ref="A1:M76"/>
  <sheetViews>
    <sheetView showGridLines="0" topLeftCell="A22" zoomScale="85" workbookViewId="0">
      <selection activeCell="H32" sqref="H32"/>
    </sheetView>
  </sheetViews>
  <sheetFormatPr defaultRowHeight="13" x14ac:dyDescent="0.3"/>
  <cols>
    <col min="1" max="1" width="5.453125" style="51" customWidth="1"/>
    <col min="2" max="2" width="21.1796875" style="51" customWidth="1"/>
    <col min="3" max="3" width="4.453125" style="51" customWidth="1"/>
    <col min="4" max="4" width="21.1796875" style="51" customWidth="1"/>
    <col min="5" max="5" width="4.453125" style="51" customWidth="1"/>
    <col min="6" max="6" width="21.1796875" style="51" customWidth="1"/>
    <col min="7" max="7" width="4.453125" style="51" customWidth="1"/>
    <col min="8" max="8" width="21.1796875" style="51" customWidth="1"/>
    <col min="9" max="9" width="4.453125" style="51" customWidth="1"/>
    <col min="10" max="10" width="21.1796875" style="51" customWidth="1"/>
    <col min="11" max="11" width="4.453125" style="51" customWidth="1"/>
    <col min="12" max="12" width="21.1796875" style="51" customWidth="1"/>
    <col min="13" max="16384" width="8.7265625" style="51"/>
  </cols>
  <sheetData>
    <row r="1" spans="1:12" ht="24" customHeight="1" x14ac:dyDescent="0.3">
      <c r="A1" s="52" t="s">
        <v>39</v>
      </c>
      <c r="B1" s="53"/>
      <c r="C1" s="54"/>
      <c r="D1" s="53"/>
      <c r="E1" s="54"/>
      <c r="F1" s="53"/>
      <c r="G1" s="53"/>
      <c r="H1" s="55" t="b">
        <f>show_game_numbers</f>
        <v>1</v>
      </c>
      <c r="I1" s="54"/>
      <c r="J1" s="53"/>
      <c r="K1" s="53"/>
      <c r="L1" s="53"/>
    </row>
    <row r="2" spans="1:12" ht="14" x14ac:dyDescent="0.3">
      <c r="A2" s="123" t="s">
        <v>7</v>
      </c>
      <c r="B2" s="123"/>
      <c r="C2" s="123"/>
      <c r="D2" s="123"/>
      <c r="E2" s="58"/>
      <c r="F2" s="57" t="s">
        <v>40</v>
      </c>
      <c r="G2" s="56"/>
      <c r="H2" s="55" t="b">
        <f>show_seed_numbers</f>
        <v>1</v>
      </c>
      <c r="I2" s="58"/>
      <c r="J2" s="53"/>
      <c r="K2" s="56"/>
      <c r="L2" s="59" t="str">
        <f ca="1">"© 2012-" &amp; YEAR(TODAY()) &amp; " Vertex42 LLC"</f>
        <v>© 2012-2018 Vertex42 LLC</v>
      </c>
    </row>
    <row r="4" spans="1:12" ht="30" x14ac:dyDescent="0.6">
      <c r="A4" s="60" t="s">
        <v>9</v>
      </c>
      <c r="B4" s="62"/>
      <c r="C4" s="61"/>
      <c r="D4" s="61"/>
      <c r="E4" s="61"/>
      <c r="F4" s="61"/>
      <c r="G4" s="61"/>
      <c r="H4" s="62" t="s">
        <v>72</v>
      </c>
      <c r="I4" s="61"/>
      <c r="J4" s="61"/>
      <c r="K4" s="61"/>
      <c r="L4" s="61"/>
    </row>
    <row r="5" spans="1:12" ht="15.5" x14ac:dyDescent="0.35">
      <c r="H5" s="63"/>
    </row>
    <row r="6" spans="1:12" ht="14" x14ac:dyDescent="0.3">
      <c r="D6" s="50"/>
      <c r="E6" s="65"/>
      <c r="F6" s="50"/>
      <c r="G6" s="50"/>
      <c r="H6" s="50"/>
      <c r="I6" s="65"/>
      <c r="J6" s="50"/>
      <c r="K6" s="50"/>
      <c r="L6" s="50"/>
    </row>
    <row r="7" spans="1:12" ht="14" x14ac:dyDescent="0.3">
      <c r="A7" s="64"/>
      <c r="B7" s="76"/>
      <c r="D7" s="50"/>
      <c r="E7" s="65"/>
      <c r="F7" s="50"/>
      <c r="G7" s="50"/>
      <c r="H7" s="50"/>
      <c r="I7" s="65"/>
      <c r="J7" s="50"/>
      <c r="K7" s="50"/>
      <c r="L7" s="50"/>
    </row>
    <row r="8" spans="1:12" ht="14" x14ac:dyDescent="0.3">
      <c r="A8" s="64"/>
      <c r="B8" s="76"/>
      <c r="D8" s="50"/>
      <c r="E8" s="65"/>
      <c r="F8" s="50"/>
      <c r="G8" s="50"/>
      <c r="H8" s="50"/>
      <c r="I8" s="65"/>
      <c r="J8" s="50"/>
      <c r="K8" s="50"/>
      <c r="L8" s="50"/>
    </row>
    <row r="9" spans="1:12" ht="16" thickBot="1" x14ac:dyDescent="0.4">
      <c r="A9" s="64"/>
      <c r="B9" s="7"/>
      <c r="C9" s="64">
        <f>IF($H$2=TRUE,1,"")</f>
        <v>1</v>
      </c>
      <c r="D9" s="105" t="s">
        <v>131</v>
      </c>
      <c r="E9" s="66"/>
      <c r="F9" s="50"/>
      <c r="G9" s="50"/>
      <c r="H9" s="50"/>
      <c r="I9" s="65"/>
      <c r="J9" s="50"/>
      <c r="K9" s="50"/>
      <c r="L9" s="50"/>
    </row>
    <row r="10" spans="1:12" ht="14" x14ac:dyDescent="0.3">
      <c r="A10" s="84"/>
      <c r="B10" s="81"/>
      <c r="C10" s="81"/>
      <c r="D10" s="50"/>
      <c r="E10" s="68"/>
      <c r="F10" s="50"/>
      <c r="G10" s="50"/>
      <c r="H10" s="50"/>
      <c r="I10" s="69"/>
      <c r="J10" s="50"/>
      <c r="K10" s="50"/>
      <c r="L10" s="50"/>
    </row>
    <row r="11" spans="1:12" ht="14" x14ac:dyDescent="0.3">
      <c r="A11" s="84"/>
      <c r="B11" s="81"/>
      <c r="C11" s="81"/>
      <c r="D11" s="50"/>
      <c r="E11" s="68"/>
      <c r="F11" s="50"/>
      <c r="G11" s="50"/>
      <c r="H11" s="50"/>
      <c r="I11" s="69"/>
      <c r="J11" s="50"/>
      <c r="K11" s="50"/>
      <c r="L11" s="50"/>
    </row>
    <row r="12" spans="1:12" ht="14" x14ac:dyDescent="0.3">
      <c r="A12" s="84"/>
      <c r="B12" s="81"/>
      <c r="C12" s="81"/>
      <c r="D12" s="64"/>
      <c r="E12" s="70"/>
      <c r="F12" s="50"/>
      <c r="G12" s="50"/>
      <c r="H12" s="50"/>
      <c r="I12" s="69"/>
      <c r="J12" s="50"/>
      <c r="K12" s="50"/>
      <c r="L12" s="50"/>
    </row>
    <row r="13" spans="1:12" ht="14" x14ac:dyDescent="0.3">
      <c r="A13" s="84"/>
      <c r="B13" s="81"/>
      <c r="C13" s="81"/>
      <c r="D13" s="108"/>
      <c r="E13" s="70"/>
      <c r="F13" s="50"/>
      <c r="J13" s="50"/>
      <c r="K13" s="50"/>
      <c r="L13" s="50"/>
    </row>
    <row r="14" spans="1:12" ht="14" x14ac:dyDescent="0.3">
      <c r="A14" s="64"/>
      <c r="B14" s="81"/>
      <c r="C14" s="81"/>
      <c r="E14" s="70"/>
      <c r="F14" s="50"/>
      <c r="J14" s="50"/>
      <c r="K14" s="50"/>
      <c r="L14" s="50"/>
    </row>
    <row r="15" spans="1:12" ht="20.5" thickBot="1" x14ac:dyDescent="0.45">
      <c r="A15" s="64">
        <f>IF($H$2=TRUE,4,"")</f>
        <v>4</v>
      </c>
      <c r="B15" s="105" t="s">
        <v>132</v>
      </c>
      <c r="C15" s="97"/>
      <c r="D15" s="45">
        <f>IF($H$1=TRUE,B36+1,"")</f>
        <v>4</v>
      </c>
      <c r="E15" s="70"/>
      <c r="F15" s="105" t="s">
        <v>131</v>
      </c>
      <c r="G15" s="66"/>
      <c r="H15" s="50"/>
      <c r="J15" s="50"/>
      <c r="K15" s="67" t="s">
        <v>41</v>
      </c>
      <c r="L15" s="50"/>
    </row>
    <row r="16" spans="1:12" ht="14" x14ac:dyDescent="0.3">
      <c r="A16" s="64"/>
      <c r="B16" s="76"/>
      <c r="C16" s="92"/>
      <c r="D16" s="48" t="s">
        <v>143</v>
      </c>
      <c r="E16" s="70"/>
      <c r="F16" s="50"/>
      <c r="G16" s="70"/>
      <c r="H16" s="50"/>
      <c r="J16" s="50"/>
      <c r="K16" s="50"/>
      <c r="L16" s="50"/>
    </row>
    <row r="17" spans="1:13" ht="14" x14ac:dyDescent="0.3">
      <c r="A17" s="64"/>
      <c r="C17" s="93"/>
      <c r="D17" s="50"/>
      <c r="E17" s="70"/>
      <c r="F17" s="50"/>
      <c r="G17" s="70"/>
      <c r="H17" s="50"/>
      <c r="J17" s="50"/>
      <c r="K17" s="50"/>
      <c r="L17" s="50"/>
    </row>
    <row r="18" spans="1:13" ht="20.5" thickBot="1" x14ac:dyDescent="0.45">
      <c r="A18" s="64"/>
      <c r="B18" s="45">
        <f>IF($H$1=TRUE,B9+1,"")</f>
        <v>1</v>
      </c>
      <c r="C18" s="93"/>
      <c r="D18" s="105" t="s">
        <v>139</v>
      </c>
      <c r="E18" s="71"/>
      <c r="F18" s="50"/>
      <c r="G18" s="70"/>
      <c r="H18" s="50"/>
      <c r="J18" s="50"/>
      <c r="K18" s="50"/>
      <c r="L18" s="50"/>
    </row>
    <row r="19" spans="1:13" ht="14" x14ac:dyDescent="0.3">
      <c r="A19" s="64"/>
      <c r="B19" s="48" t="s">
        <v>156</v>
      </c>
      <c r="C19" s="93"/>
      <c r="D19" s="50"/>
      <c r="E19" s="65"/>
      <c r="F19" s="50"/>
      <c r="G19" s="70"/>
      <c r="H19" s="50"/>
      <c r="J19" s="50"/>
      <c r="K19" s="50"/>
      <c r="L19" s="50"/>
    </row>
    <row r="20" spans="1:13" ht="14" x14ac:dyDescent="0.3">
      <c r="A20" s="64"/>
      <c r="B20" s="81"/>
      <c r="C20" s="93"/>
      <c r="D20" s="50"/>
      <c r="E20" s="65"/>
      <c r="F20" s="50"/>
      <c r="G20" s="70"/>
      <c r="H20" s="50"/>
      <c r="J20" s="50"/>
      <c r="K20" s="50"/>
      <c r="L20" s="50"/>
    </row>
    <row r="21" spans="1:13" ht="16" thickBot="1" x14ac:dyDescent="0.4">
      <c r="A21" s="64">
        <f>IF($H$2=TRUE,5,"")</f>
        <v>5</v>
      </c>
      <c r="B21" s="105" t="s">
        <v>139</v>
      </c>
      <c r="C21" s="71"/>
      <c r="D21" s="50"/>
      <c r="E21" s="65"/>
      <c r="G21" s="70"/>
      <c r="H21" s="50"/>
      <c r="J21" s="50"/>
      <c r="K21" s="50"/>
      <c r="L21" s="50"/>
    </row>
    <row r="22" spans="1:13" ht="14" x14ac:dyDescent="0.3">
      <c r="A22" s="64"/>
      <c r="B22" s="98"/>
      <c r="C22" s="98"/>
      <c r="D22" s="8"/>
      <c r="E22" s="67" t="s">
        <v>41</v>
      </c>
      <c r="F22" s="108"/>
      <c r="G22" s="70"/>
      <c r="H22" s="50"/>
      <c r="J22" s="50"/>
      <c r="K22" s="50"/>
      <c r="L22" s="50"/>
    </row>
    <row r="23" spans="1:13" ht="14" x14ac:dyDescent="0.3">
      <c r="A23" s="64"/>
      <c r="B23" s="81"/>
      <c r="C23" s="81"/>
      <c r="D23" s="8"/>
      <c r="E23" s="65"/>
      <c r="G23" s="70"/>
      <c r="H23" s="50"/>
      <c r="L23" s="50"/>
    </row>
    <row r="24" spans="1:13" ht="20.5" thickBot="1" x14ac:dyDescent="0.45">
      <c r="A24" s="64">
        <f>IF($H$2=TRUE,3,"")</f>
        <v>3</v>
      </c>
      <c r="B24" s="105" t="s">
        <v>129</v>
      </c>
      <c r="C24" s="66"/>
      <c r="D24" s="50"/>
      <c r="E24" s="65"/>
      <c r="F24" s="45">
        <f>IF($H$1=TRUE,D65+1,"")</f>
        <v>9</v>
      </c>
      <c r="G24" s="72"/>
      <c r="H24" s="105" t="s">
        <v>131</v>
      </c>
      <c r="I24" s="66"/>
      <c r="J24" s="50"/>
      <c r="K24" s="50"/>
    </row>
    <row r="25" spans="1:13" ht="14" x14ac:dyDescent="0.3">
      <c r="A25" s="64"/>
      <c r="B25" s="76"/>
      <c r="C25" s="70"/>
      <c r="D25" s="50"/>
      <c r="E25" s="65"/>
      <c r="F25" s="48" t="s">
        <v>200</v>
      </c>
      <c r="G25" s="70"/>
      <c r="H25" s="50"/>
      <c r="I25" s="70"/>
      <c r="J25" s="50"/>
      <c r="K25" s="64"/>
    </row>
    <row r="26" spans="1:13" ht="14" x14ac:dyDescent="0.3">
      <c r="A26" s="64"/>
      <c r="C26" s="70"/>
      <c r="D26" s="50"/>
      <c r="E26" s="65"/>
      <c r="F26" s="64"/>
      <c r="G26" s="70"/>
      <c r="H26" s="50"/>
      <c r="I26" s="70"/>
      <c r="J26" s="50"/>
      <c r="K26" s="64"/>
    </row>
    <row r="27" spans="1:13" ht="20.5" thickBot="1" x14ac:dyDescent="0.45">
      <c r="A27" s="64"/>
      <c r="B27" s="45">
        <f>IF($H$1=TRUE,B18+1,"")</f>
        <v>2</v>
      </c>
      <c r="C27" s="70"/>
      <c r="D27" s="105" t="s">
        <v>136</v>
      </c>
      <c r="E27" s="66"/>
      <c r="F27" s="64"/>
      <c r="G27" s="72"/>
      <c r="H27" s="50"/>
      <c r="I27" s="70"/>
      <c r="J27" s="50"/>
      <c r="K27" s="64"/>
    </row>
    <row r="28" spans="1:13" ht="14" x14ac:dyDescent="0.3">
      <c r="A28" s="64"/>
      <c r="B28" s="48" t="s">
        <v>148</v>
      </c>
      <c r="C28" s="70"/>
      <c r="D28" s="50"/>
      <c r="E28" s="68"/>
      <c r="F28" s="64"/>
      <c r="G28" s="72"/>
      <c r="H28" s="50"/>
      <c r="I28" s="70"/>
      <c r="J28" s="50"/>
      <c r="K28" s="64"/>
    </row>
    <row r="29" spans="1:13" ht="14" x14ac:dyDescent="0.3">
      <c r="A29" s="64"/>
      <c r="B29" s="76"/>
      <c r="C29" s="70"/>
      <c r="E29" s="68"/>
      <c r="F29" s="64"/>
      <c r="G29" s="72"/>
      <c r="H29" s="50"/>
      <c r="I29" s="70"/>
      <c r="J29" s="50"/>
      <c r="K29" s="64"/>
    </row>
    <row r="30" spans="1:13" ht="20.5" thickBot="1" x14ac:dyDescent="0.45">
      <c r="A30" s="64">
        <f>IF($H$2=TRUE,6,"")</f>
        <v>6</v>
      </c>
      <c r="B30" s="105" t="s">
        <v>136</v>
      </c>
      <c r="C30" s="71"/>
      <c r="D30" s="45">
        <f>IF($H$1=TRUE,D15+1,"")</f>
        <v>5</v>
      </c>
      <c r="E30" s="68"/>
      <c r="F30" s="105" t="s">
        <v>140</v>
      </c>
      <c r="G30" s="71"/>
      <c r="H30" s="45">
        <f>IF($H$1=TRUE,H53+1,"")</f>
        <v>12</v>
      </c>
      <c r="I30" s="70"/>
      <c r="J30" s="74"/>
      <c r="K30" s="75"/>
      <c r="L30" s="76"/>
      <c r="M30" s="82"/>
    </row>
    <row r="31" spans="1:13" ht="14" x14ac:dyDescent="0.3">
      <c r="A31" s="64"/>
      <c r="B31" s="98"/>
      <c r="C31" s="98"/>
      <c r="D31" s="48" t="s">
        <v>157</v>
      </c>
      <c r="E31" s="70"/>
      <c r="F31" s="64"/>
      <c r="H31" s="48" t="s">
        <v>204</v>
      </c>
      <c r="I31" s="68"/>
      <c r="J31" s="77" t="s">
        <v>10</v>
      </c>
      <c r="K31" s="76"/>
      <c r="L31" s="76"/>
      <c r="M31" s="82"/>
    </row>
    <row r="32" spans="1:13" ht="14" x14ac:dyDescent="0.3">
      <c r="A32" s="64"/>
      <c r="B32" s="81"/>
      <c r="C32" s="81"/>
      <c r="D32" s="108"/>
      <c r="E32" s="70"/>
      <c r="F32" s="64"/>
      <c r="G32" s="64"/>
      <c r="I32" s="68"/>
      <c r="J32" s="50"/>
      <c r="K32" s="76"/>
      <c r="L32" s="76"/>
      <c r="M32" s="82"/>
    </row>
    <row r="33" spans="1:13" ht="16" thickBot="1" x14ac:dyDescent="0.4">
      <c r="A33" s="64">
        <f>IF($H$2=TRUE,2,"")</f>
        <v>2</v>
      </c>
      <c r="B33" s="105" t="s">
        <v>140</v>
      </c>
      <c r="C33" s="66"/>
      <c r="D33" s="50"/>
      <c r="E33" s="70"/>
      <c r="F33" s="64"/>
      <c r="G33" s="64"/>
      <c r="I33" s="70"/>
      <c r="K33" s="76"/>
      <c r="L33" s="76"/>
      <c r="M33" s="82"/>
    </row>
    <row r="34" spans="1:13" ht="14" x14ac:dyDescent="0.3">
      <c r="A34" s="64"/>
      <c r="B34" s="76"/>
      <c r="C34" s="70"/>
      <c r="D34" s="50"/>
      <c r="E34" s="70"/>
      <c r="F34" s="64"/>
      <c r="G34" s="64"/>
      <c r="I34" s="70"/>
      <c r="J34" s="50"/>
      <c r="K34" s="76"/>
      <c r="L34" s="76"/>
      <c r="M34" s="82"/>
    </row>
    <row r="35" spans="1:13" ht="14" x14ac:dyDescent="0.3">
      <c r="A35" s="64"/>
      <c r="C35" s="70"/>
      <c r="D35" s="50"/>
      <c r="E35" s="70"/>
      <c r="F35" s="64"/>
      <c r="G35" s="64"/>
      <c r="I35" s="70"/>
      <c r="J35" s="50"/>
      <c r="K35" s="76"/>
      <c r="L35" s="76"/>
      <c r="M35" s="82"/>
    </row>
    <row r="36" spans="1:13" ht="20.5" thickBot="1" x14ac:dyDescent="0.45">
      <c r="A36" s="64"/>
      <c r="B36" s="45">
        <f>IF($H$1=TRUE,B27+1,"")</f>
        <v>3</v>
      </c>
      <c r="C36" s="70"/>
      <c r="D36" s="105" t="s">
        <v>140</v>
      </c>
      <c r="E36" s="71"/>
      <c r="F36" s="64"/>
      <c r="G36" s="78" t="str">
        <f>"W"&amp;H53</f>
        <v>W11</v>
      </c>
      <c r="H36" s="105" t="s">
        <v>140</v>
      </c>
      <c r="I36" s="71"/>
      <c r="J36" s="8"/>
      <c r="K36" s="76"/>
      <c r="L36" s="76"/>
      <c r="M36" s="82"/>
    </row>
    <row r="37" spans="1:13" ht="14" x14ac:dyDescent="0.3">
      <c r="A37" s="64"/>
      <c r="B37" s="48" t="s">
        <v>158</v>
      </c>
      <c r="C37" s="70"/>
      <c r="D37" s="50"/>
      <c r="E37" s="65"/>
      <c r="F37" s="64"/>
      <c r="K37" s="76"/>
      <c r="L37" s="79"/>
      <c r="M37" s="82"/>
    </row>
    <row r="38" spans="1:13" ht="14" x14ac:dyDescent="0.3">
      <c r="A38" s="64"/>
      <c r="B38" s="76"/>
      <c r="C38" s="70"/>
      <c r="D38" s="50"/>
      <c r="E38" s="65"/>
      <c r="H38" s="82"/>
      <c r="I38" s="82"/>
      <c r="J38" s="82"/>
      <c r="K38" s="76"/>
      <c r="L38" s="76"/>
      <c r="M38" s="82"/>
    </row>
    <row r="39" spans="1:13" ht="16" thickBot="1" x14ac:dyDescent="0.4">
      <c r="A39" s="64">
        <f>IF($H$2=TRUE,7,"")</f>
        <v>7</v>
      </c>
      <c r="B39" s="105" t="s">
        <v>130</v>
      </c>
      <c r="C39" s="71"/>
      <c r="D39" s="50"/>
      <c r="E39" s="65"/>
      <c r="H39" s="76"/>
      <c r="I39" s="80"/>
      <c r="J39" s="76"/>
      <c r="K39" s="81"/>
      <c r="L39" s="76"/>
      <c r="M39" s="82"/>
    </row>
    <row r="40" spans="1:13" ht="14" x14ac:dyDescent="0.3">
      <c r="A40" s="64"/>
      <c r="B40" s="84"/>
      <c r="C40" s="69"/>
      <c r="D40" s="64"/>
      <c r="E40" s="69"/>
    </row>
    <row r="41" spans="1:13" ht="14" x14ac:dyDescent="0.3">
      <c r="A41" s="64"/>
      <c r="B41" s="84"/>
      <c r="C41" s="69"/>
      <c r="D41" s="64"/>
      <c r="E41" s="69"/>
      <c r="F41" s="64"/>
      <c r="J41" s="84"/>
    </row>
    <row r="42" spans="1:13" ht="14" x14ac:dyDescent="0.3">
      <c r="A42" s="64"/>
      <c r="B42" s="84"/>
      <c r="C42" s="69"/>
      <c r="D42" s="64"/>
      <c r="E42" s="69"/>
      <c r="F42" s="64"/>
      <c r="J42" s="84"/>
    </row>
    <row r="43" spans="1:13" ht="30" x14ac:dyDescent="0.6">
      <c r="A43" s="60" t="s">
        <v>8</v>
      </c>
      <c r="B43" s="64"/>
      <c r="E43" s="83" t="s">
        <v>41</v>
      </c>
      <c r="K43" s="64"/>
      <c r="L43" s="64"/>
    </row>
    <row r="44" spans="1:13" ht="14" x14ac:dyDescent="0.3">
      <c r="K44" s="64"/>
      <c r="L44" s="64"/>
    </row>
    <row r="45" spans="1:13" ht="14" x14ac:dyDescent="0.3">
      <c r="K45" s="64"/>
      <c r="L45" s="64"/>
    </row>
    <row r="46" spans="1:13" ht="14" x14ac:dyDescent="0.3">
      <c r="J46" s="84"/>
      <c r="K46" s="64"/>
      <c r="L46" s="64"/>
    </row>
    <row r="47" spans="1:13" ht="16" thickBot="1" x14ac:dyDescent="0.4">
      <c r="D47" s="64"/>
      <c r="E47" s="64"/>
      <c r="F47" s="64"/>
      <c r="G47" s="109" t="s">
        <v>19</v>
      </c>
      <c r="H47" s="105" t="s">
        <v>140</v>
      </c>
      <c r="I47" s="66"/>
      <c r="J47" s="84"/>
      <c r="K47" s="64"/>
      <c r="L47" s="64"/>
    </row>
    <row r="48" spans="1:13" ht="14" x14ac:dyDescent="0.3">
      <c r="D48" s="64"/>
      <c r="E48" s="64"/>
      <c r="F48" s="64"/>
      <c r="G48" s="69"/>
      <c r="H48" s="64"/>
      <c r="I48" s="86"/>
      <c r="K48" s="64"/>
      <c r="L48" s="64"/>
    </row>
    <row r="49" spans="1:12" ht="14" x14ac:dyDescent="0.3">
      <c r="D49" s="76"/>
      <c r="E49" s="64"/>
      <c r="F49" s="64"/>
      <c r="G49" s="69"/>
      <c r="H49" s="64"/>
      <c r="I49" s="86"/>
      <c r="K49" s="64"/>
      <c r="L49" s="64"/>
    </row>
    <row r="50" spans="1:12" ht="16" thickBot="1" x14ac:dyDescent="0.4">
      <c r="C50" s="110" t="s">
        <v>1</v>
      </c>
      <c r="D50" s="105" t="s">
        <v>132</v>
      </c>
      <c r="E50" s="66"/>
      <c r="F50" s="64"/>
      <c r="G50" s="69"/>
      <c r="H50" s="64"/>
      <c r="I50" s="86"/>
      <c r="J50" s="64"/>
      <c r="K50" s="64"/>
      <c r="L50" s="64"/>
    </row>
    <row r="51" spans="1:12" ht="14" x14ac:dyDescent="0.3">
      <c r="D51" s="76"/>
      <c r="E51" s="92"/>
      <c r="F51" s="64"/>
      <c r="G51" s="69"/>
      <c r="I51" s="86"/>
      <c r="J51" s="64"/>
      <c r="K51" s="64"/>
      <c r="L51" s="64"/>
    </row>
    <row r="52" spans="1:12" ht="14" x14ac:dyDescent="0.3">
      <c r="D52" s="76"/>
      <c r="E52" s="68"/>
      <c r="F52" s="64"/>
      <c r="G52" s="69"/>
      <c r="H52" s="8"/>
      <c r="I52" s="86"/>
      <c r="J52" s="64"/>
      <c r="K52" s="64"/>
      <c r="L52" s="64"/>
    </row>
    <row r="53" spans="1:12" ht="20.5" thickBot="1" x14ac:dyDescent="0.45">
      <c r="D53" s="45">
        <f>IF($H$1=TRUE,B62+1,"")</f>
        <v>7</v>
      </c>
      <c r="E53" s="70"/>
      <c r="F53" s="105" t="s">
        <v>136</v>
      </c>
      <c r="G53" s="66"/>
      <c r="H53" s="45">
        <f>IF($H$1=TRUE,F59+1,"")</f>
        <v>11</v>
      </c>
      <c r="I53" s="86"/>
      <c r="J53" s="88" t="str">
        <f>"To W"&amp;H53</f>
        <v>To W11</v>
      </c>
      <c r="K53" s="64"/>
      <c r="L53" s="64"/>
    </row>
    <row r="54" spans="1:12" ht="14" x14ac:dyDescent="0.3">
      <c r="D54" s="48" t="s">
        <v>159</v>
      </c>
      <c r="E54" s="70"/>
      <c r="F54" s="64"/>
      <c r="G54" s="89"/>
      <c r="H54" s="48" t="s">
        <v>191</v>
      </c>
      <c r="I54" s="86"/>
      <c r="J54" s="64"/>
      <c r="K54" s="64"/>
      <c r="L54" s="64"/>
    </row>
    <row r="55" spans="1:12" ht="14" x14ac:dyDescent="0.3">
      <c r="A55" s="69"/>
      <c r="B55" s="64"/>
      <c r="C55" s="69"/>
      <c r="D55" s="76"/>
      <c r="E55" s="70"/>
      <c r="F55" s="64"/>
      <c r="G55" s="72"/>
      <c r="H55" s="64"/>
      <c r="I55" s="86"/>
      <c r="J55" s="64"/>
      <c r="K55" s="64"/>
      <c r="L55" s="64"/>
    </row>
    <row r="56" spans="1:12" ht="16" thickBot="1" x14ac:dyDescent="0.4">
      <c r="A56" s="69"/>
      <c r="B56" s="64"/>
      <c r="C56" s="78" t="s">
        <v>11</v>
      </c>
      <c r="D56" s="105" t="s">
        <v>136</v>
      </c>
      <c r="E56" s="71"/>
      <c r="F56" s="64"/>
      <c r="G56" s="72"/>
      <c r="H56" s="64"/>
      <c r="I56" s="86"/>
      <c r="J56" s="64"/>
      <c r="K56" s="64"/>
      <c r="L56" s="64"/>
    </row>
    <row r="57" spans="1:12" ht="14" x14ac:dyDescent="0.3">
      <c r="A57" s="69"/>
      <c r="B57" s="64"/>
      <c r="C57" s="69"/>
      <c r="D57" s="64"/>
      <c r="E57" s="64"/>
      <c r="F57" s="64"/>
      <c r="G57" s="72"/>
      <c r="H57" s="64"/>
      <c r="I57" s="86"/>
      <c r="J57" s="64"/>
      <c r="K57" s="64"/>
      <c r="L57" s="64"/>
    </row>
    <row r="58" spans="1:12" ht="14" x14ac:dyDescent="0.3">
      <c r="A58" s="69"/>
      <c r="B58" s="64"/>
      <c r="C58" s="69"/>
      <c r="D58" s="64"/>
      <c r="E58" s="64"/>
      <c r="F58" s="64"/>
      <c r="G58" s="72"/>
      <c r="H58" s="64"/>
      <c r="I58" s="86"/>
      <c r="J58" s="64"/>
      <c r="K58" s="64"/>
    </row>
    <row r="59" spans="1:12" ht="20.5" thickBot="1" x14ac:dyDescent="0.45">
      <c r="A59" s="78" t="s">
        <v>2</v>
      </c>
      <c r="B59" s="105" t="s">
        <v>129</v>
      </c>
      <c r="C59" s="66"/>
      <c r="D59" s="64"/>
      <c r="E59" s="64"/>
      <c r="F59" s="45">
        <f>IF($H$1=TRUE,F24+1,"")</f>
        <v>10</v>
      </c>
      <c r="G59" s="72"/>
      <c r="H59" s="105" t="s">
        <v>139</v>
      </c>
      <c r="I59" s="71"/>
      <c r="J59" s="64"/>
      <c r="K59" s="64"/>
    </row>
    <row r="60" spans="1:12" ht="14" x14ac:dyDescent="0.3">
      <c r="A60" s="69"/>
      <c r="B60" s="76"/>
      <c r="C60" s="92"/>
      <c r="D60" s="64"/>
      <c r="E60" s="64"/>
      <c r="F60" s="48" t="s">
        <v>160</v>
      </c>
      <c r="G60" s="72"/>
      <c r="J60" s="64"/>
      <c r="K60" s="64"/>
      <c r="L60" s="64"/>
    </row>
    <row r="61" spans="1:12" ht="14" x14ac:dyDescent="0.3">
      <c r="A61" s="69"/>
      <c r="C61" s="68"/>
      <c r="D61" s="64"/>
      <c r="E61" s="64"/>
      <c r="F61" s="108"/>
      <c r="G61" s="72"/>
      <c r="J61" s="64"/>
      <c r="K61" s="64"/>
      <c r="L61" s="64"/>
    </row>
    <row r="62" spans="1:12" ht="20.5" thickBot="1" x14ac:dyDescent="0.45">
      <c r="A62" s="69"/>
      <c r="B62" s="45">
        <f>IF($H$1=TRUE,D30+1,"")</f>
        <v>6</v>
      </c>
      <c r="C62" s="70"/>
      <c r="D62" s="105" t="s">
        <v>129</v>
      </c>
      <c r="E62" s="66"/>
      <c r="F62" s="64"/>
      <c r="G62" s="72"/>
      <c r="J62" s="64"/>
      <c r="K62" s="64"/>
      <c r="L62" s="64"/>
    </row>
    <row r="63" spans="1:12" ht="14" x14ac:dyDescent="0.3">
      <c r="A63" s="69"/>
      <c r="B63" s="48" t="s">
        <v>122</v>
      </c>
      <c r="C63" s="70"/>
      <c r="D63" s="76"/>
      <c r="E63" s="92"/>
      <c r="F63" s="64"/>
      <c r="G63" s="72"/>
      <c r="J63" s="64"/>
      <c r="K63" s="64"/>
      <c r="L63" s="64"/>
    </row>
    <row r="64" spans="1:12" ht="14" x14ac:dyDescent="0.3">
      <c r="A64" s="69"/>
      <c r="B64" s="76"/>
      <c r="C64" s="70"/>
      <c r="D64" s="76"/>
      <c r="E64" s="68"/>
      <c r="F64" s="64"/>
      <c r="G64" s="72"/>
      <c r="J64" s="64"/>
      <c r="K64" s="64"/>
      <c r="L64" s="64"/>
    </row>
    <row r="65" spans="1:12" ht="20.5" thickBot="1" x14ac:dyDescent="0.45">
      <c r="A65" s="78" t="s">
        <v>4</v>
      </c>
      <c r="B65" s="105" t="s">
        <v>130</v>
      </c>
      <c r="C65" s="71"/>
      <c r="D65" s="45">
        <f>IF($H$1=TRUE,D53+1,"")</f>
        <v>8</v>
      </c>
      <c r="E65" s="70"/>
      <c r="F65" s="105" t="s">
        <v>139</v>
      </c>
      <c r="G65" s="71"/>
      <c r="J65" s="64"/>
      <c r="K65" s="64"/>
      <c r="L65" s="64"/>
    </row>
    <row r="66" spans="1:12" ht="14" x14ac:dyDescent="0.3">
      <c r="A66" s="69"/>
      <c r="B66" s="64"/>
      <c r="C66" s="69"/>
      <c r="D66" s="48" t="s">
        <v>199</v>
      </c>
      <c r="E66" s="70"/>
      <c r="J66" s="64"/>
      <c r="K66" s="64"/>
      <c r="L66" s="64"/>
    </row>
    <row r="67" spans="1:12" ht="14" x14ac:dyDescent="0.3">
      <c r="A67" s="69"/>
      <c r="B67" s="64"/>
      <c r="E67" s="68"/>
      <c r="F67" s="64"/>
      <c r="G67" s="69"/>
      <c r="J67" s="64"/>
      <c r="K67" s="64"/>
      <c r="L67" s="64"/>
    </row>
    <row r="68" spans="1:12" ht="16" thickBot="1" x14ac:dyDescent="0.4">
      <c r="A68" s="69"/>
      <c r="B68" s="64"/>
      <c r="C68" s="78" t="s">
        <v>5</v>
      </c>
      <c r="D68" s="105" t="s">
        <v>139</v>
      </c>
      <c r="E68" s="71"/>
      <c r="F68" s="64"/>
      <c r="G68" s="69"/>
      <c r="J68" s="64"/>
      <c r="K68" s="64"/>
      <c r="L68" s="64"/>
    </row>
    <row r="69" spans="1:12" ht="14" x14ac:dyDescent="0.3">
      <c r="A69" s="69"/>
      <c r="B69" s="64"/>
      <c r="C69" s="69"/>
      <c r="D69" s="64"/>
      <c r="E69" s="64"/>
      <c r="F69" s="64"/>
      <c r="G69" s="69"/>
      <c r="J69" s="64"/>
      <c r="K69" s="64"/>
      <c r="L69" s="64"/>
    </row>
    <row r="70" spans="1:12" ht="14" x14ac:dyDescent="0.3">
      <c r="A70" s="69"/>
      <c r="B70" s="64"/>
      <c r="C70" s="69"/>
      <c r="D70" s="64"/>
      <c r="E70" s="64"/>
      <c r="F70" s="64"/>
      <c r="G70" s="69"/>
      <c r="H70" s="64"/>
      <c r="I70" s="69"/>
      <c r="J70" s="64"/>
      <c r="K70" s="64"/>
      <c r="L70" s="64"/>
    </row>
    <row r="71" spans="1:12" ht="14" x14ac:dyDescent="0.3">
      <c r="F71" s="64"/>
      <c r="G71" s="69"/>
      <c r="H71" s="64"/>
      <c r="I71" s="69"/>
      <c r="J71" s="64"/>
      <c r="K71" s="64"/>
      <c r="L71" s="64"/>
    </row>
    <row r="72" spans="1:12" ht="14" x14ac:dyDescent="0.3">
      <c r="A72" s="64"/>
      <c r="B72" s="64"/>
      <c r="C72" s="69"/>
      <c r="D72" s="64"/>
      <c r="E72" s="69"/>
      <c r="F72" s="64"/>
      <c r="G72" s="64"/>
      <c r="H72" s="64"/>
      <c r="I72" s="69"/>
      <c r="J72" s="64"/>
      <c r="K72" s="64"/>
      <c r="L72" s="64"/>
    </row>
    <row r="73" spans="1:12" ht="14" x14ac:dyDescent="0.3">
      <c r="A73" s="64"/>
      <c r="B73" s="64"/>
      <c r="C73" s="69"/>
      <c r="D73" s="64"/>
      <c r="E73" s="69"/>
      <c r="F73" s="64"/>
      <c r="G73" s="64"/>
      <c r="H73" s="64"/>
      <c r="I73" s="69"/>
      <c r="J73" s="64"/>
      <c r="K73" s="64"/>
      <c r="L73" s="64"/>
    </row>
    <row r="74" spans="1:12" ht="14" x14ac:dyDescent="0.3">
      <c r="A74" s="64"/>
      <c r="B74" s="64"/>
      <c r="C74" s="69"/>
      <c r="D74" s="64"/>
      <c r="E74" s="69"/>
      <c r="F74" s="64"/>
      <c r="G74" s="64"/>
      <c r="H74" s="64"/>
      <c r="I74" s="69"/>
      <c r="J74" s="64"/>
      <c r="K74" s="64"/>
      <c r="L74" s="64"/>
    </row>
    <row r="75" spans="1:12" ht="14" x14ac:dyDescent="0.3">
      <c r="A75" s="64"/>
      <c r="B75" s="64"/>
      <c r="C75" s="69"/>
      <c r="D75" s="64"/>
      <c r="E75" s="69"/>
      <c r="F75" s="64"/>
      <c r="G75" s="64"/>
      <c r="H75" s="64"/>
      <c r="I75" s="69"/>
      <c r="J75" s="64"/>
      <c r="K75" s="64"/>
      <c r="L75" s="64"/>
    </row>
    <row r="76" spans="1:12" ht="14" x14ac:dyDescent="0.3">
      <c r="A76" s="64"/>
      <c r="B76" s="64"/>
      <c r="C76" s="69"/>
      <c r="D76" s="64"/>
      <c r="E76" s="69"/>
      <c r="F76" s="64"/>
      <c r="G76" s="64"/>
      <c r="H76" s="64"/>
      <c r="I76" s="69"/>
      <c r="J76" s="64"/>
      <c r="K76" s="64"/>
      <c r="L76" s="64"/>
    </row>
  </sheetData>
  <mergeCells count="1">
    <mergeCell ref="A2:D2"/>
  </mergeCells>
  <hyperlinks>
    <hyperlink ref="F2" location="Instructions!A1" display="Instructions" xr:uid="{1B45F551-9E75-46B4-B85E-CEE0ED2DCBE9}"/>
    <hyperlink ref="A2" r:id="rId1" display="https://www.vertex42.com/ExcelTemplates/tournament-bracket-template.html" xr:uid="{43744C28-CFC6-4B2B-83EE-47E3EF926D77}"/>
  </hyperlinks>
  <pageMargins left="0.35" right="0.35" top="0.5" bottom="0.5" header="0.25" footer="0.25"/>
  <pageSetup scale="65" orientation="portrait" r:id="rId2"/>
  <headerFooter scaleWithDoc="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pageSetUpPr fitToPage="1"/>
  </sheetPr>
  <dimension ref="A1:T93"/>
  <sheetViews>
    <sheetView showGridLines="0" topLeftCell="A28" zoomScale="75" zoomScaleNormal="85" workbookViewId="0">
      <selection activeCell="S60" sqref="S60"/>
    </sheetView>
  </sheetViews>
  <sheetFormatPr defaultRowHeight="13" x14ac:dyDescent="0.3"/>
  <cols>
    <col min="1" max="1" width="5.453125" style="51" customWidth="1"/>
    <col min="2" max="2" width="20" style="51" customWidth="1"/>
    <col min="3" max="3" width="4.7265625" style="51" customWidth="1"/>
    <col min="4" max="4" width="21.1796875" style="51" customWidth="1"/>
    <col min="5" max="5" width="4.453125" style="51" customWidth="1"/>
    <col min="6" max="6" width="21.1796875" style="51" customWidth="1"/>
    <col min="7" max="7" width="4.453125" style="51" customWidth="1"/>
    <col min="8" max="8" width="21.1796875" style="51" customWidth="1"/>
    <col min="9" max="9" width="4.453125" style="51" customWidth="1"/>
    <col min="10" max="10" width="21.1796875" style="51" customWidth="1"/>
    <col min="11" max="11" width="4.453125" style="51" customWidth="1"/>
    <col min="12" max="12" width="21.1796875" style="51" customWidth="1"/>
    <col min="13" max="13" width="4.453125" style="51" customWidth="1"/>
    <col min="14" max="14" width="21.1796875" style="51" customWidth="1"/>
    <col min="15" max="16384" width="8.7265625" style="51"/>
  </cols>
  <sheetData>
    <row r="1" spans="1:14" ht="24" customHeight="1" x14ac:dyDescent="0.3">
      <c r="A1" s="52" t="s">
        <v>42</v>
      </c>
      <c r="B1" s="52"/>
      <c r="C1" s="52"/>
      <c r="D1" s="53"/>
      <c r="E1" s="54"/>
      <c r="F1" s="53"/>
      <c r="G1" s="54"/>
      <c r="H1" s="53"/>
      <c r="I1" s="53"/>
      <c r="J1" s="55" t="b">
        <f>show_game_numbers</f>
        <v>1</v>
      </c>
      <c r="K1" s="54"/>
      <c r="L1" s="53"/>
      <c r="M1" s="53"/>
      <c r="N1" s="53"/>
    </row>
    <row r="2" spans="1:14" ht="14" x14ac:dyDescent="0.3">
      <c r="A2" s="123" t="s">
        <v>7</v>
      </c>
      <c r="B2" s="123"/>
      <c r="C2" s="123"/>
      <c r="D2" s="123"/>
      <c r="E2" s="58"/>
      <c r="F2" s="56"/>
      <c r="G2" s="58"/>
      <c r="H2" s="57" t="s">
        <v>40</v>
      </c>
      <c r="I2" s="56"/>
      <c r="J2" s="55" t="b">
        <f>show_seed_numbers</f>
        <v>1</v>
      </c>
      <c r="K2" s="58"/>
      <c r="L2" s="53"/>
      <c r="M2" s="56"/>
      <c r="N2" s="59" t="str">
        <f ca="1">"© 2012-" &amp; YEAR(TODAY()) &amp; " Vertex42 LLC"</f>
        <v>© 2012-2018 Vertex42 LLC</v>
      </c>
    </row>
    <row r="4" spans="1:14" ht="30" x14ac:dyDescent="0.6">
      <c r="A4" s="60" t="s">
        <v>9</v>
      </c>
      <c r="B4" s="60"/>
      <c r="C4" s="60"/>
      <c r="D4" s="62"/>
      <c r="E4" s="61"/>
      <c r="F4" s="61"/>
      <c r="G4" s="61"/>
      <c r="H4" s="61"/>
      <c r="I4" s="61"/>
      <c r="J4" s="62" t="s">
        <v>66</v>
      </c>
      <c r="K4" s="61"/>
      <c r="L4" s="61"/>
      <c r="M4" s="61"/>
      <c r="N4" s="61"/>
    </row>
    <row r="5" spans="1:14" ht="15.5" x14ac:dyDescent="0.35">
      <c r="J5" s="63"/>
    </row>
    <row r="6" spans="1:14" ht="15.5" x14ac:dyDescent="0.35">
      <c r="J6" s="63"/>
    </row>
    <row r="7" spans="1:14" ht="15.5" x14ac:dyDescent="0.35">
      <c r="J7" s="63"/>
    </row>
    <row r="8" spans="1:14" ht="15.5" x14ac:dyDescent="0.35">
      <c r="J8" s="63"/>
    </row>
    <row r="9" spans="1:14" ht="16" thickBot="1" x14ac:dyDescent="0.4">
      <c r="C9" s="91">
        <f>IF($J$2=TRUE,1,"")</f>
        <v>1</v>
      </c>
      <c r="D9" s="105" t="s">
        <v>139</v>
      </c>
      <c r="E9" s="66"/>
      <c r="F9" s="50"/>
      <c r="G9" s="65"/>
      <c r="H9" s="50"/>
      <c r="I9" s="50"/>
      <c r="J9" s="50"/>
      <c r="K9" s="65"/>
      <c r="L9" s="50"/>
      <c r="M9" s="50"/>
      <c r="N9" s="50"/>
    </row>
    <row r="10" spans="1:14" ht="14" x14ac:dyDescent="0.3">
      <c r="D10" s="76"/>
      <c r="E10" s="92"/>
      <c r="F10" s="50"/>
      <c r="G10" s="65"/>
      <c r="H10" s="50"/>
      <c r="I10" s="50"/>
      <c r="J10" s="50"/>
      <c r="K10" s="65"/>
      <c r="L10" s="50"/>
      <c r="M10" s="50"/>
      <c r="N10" s="50"/>
    </row>
    <row r="11" spans="1:14" ht="14" x14ac:dyDescent="0.3">
      <c r="D11" s="76"/>
      <c r="E11" s="93"/>
      <c r="F11" s="50"/>
      <c r="G11" s="65"/>
      <c r="H11" s="50"/>
      <c r="I11" s="50"/>
      <c r="J11" s="50"/>
      <c r="K11" s="65"/>
      <c r="L11" s="50"/>
      <c r="M11" s="50"/>
      <c r="N11" s="50"/>
    </row>
    <row r="12" spans="1:14" ht="20.5" thickBot="1" x14ac:dyDescent="0.45">
      <c r="A12" s="64"/>
      <c r="B12" s="64"/>
      <c r="C12" s="64"/>
      <c r="D12" s="47">
        <f>IF($J$1=TRUE,$B$44+1,"")</f>
        <v>6</v>
      </c>
      <c r="E12" s="93"/>
      <c r="F12" s="105" t="s">
        <v>139</v>
      </c>
      <c r="G12" s="66"/>
      <c r="H12" s="50"/>
      <c r="I12" s="50"/>
      <c r="J12" s="50"/>
      <c r="K12" s="65"/>
      <c r="L12" s="50"/>
      <c r="M12" s="50"/>
      <c r="N12" s="50"/>
    </row>
    <row r="13" spans="1:14" ht="14" x14ac:dyDescent="0.3">
      <c r="A13" s="64"/>
      <c r="B13" s="64"/>
      <c r="C13" s="64"/>
      <c r="D13" s="48" t="s">
        <v>161</v>
      </c>
      <c r="E13" s="93"/>
      <c r="F13" s="50"/>
      <c r="G13" s="68"/>
      <c r="H13" s="50"/>
      <c r="I13" s="50"/>
      <c r="J13" s="50"/>
      <c r="K13" s="69"/>
      <c r="L13" s="50"/>
      <c r="M13" s="50"/>
      <c r="N13" s="50"/>
    </row>
    <row r="14" spans="1:14" ht="16" thickBot="1" x14ac:dyDescent="0.4">
      <c r="A14" s="64">
        <f>IF($J$2=TRUE,8,"")</f>
        <v>8</v>
      </c>
      <c r="B14" s="105" t="s">
        <v>140</v>
      </c>
      <c r="C14" s="66"/>
      <c r="D14" s="81"/>
      <c r="E14" s="93"/>
      <c r="F14" s="50"/>
      <c r="G14" s="68"/>
      <c r="H14" s="50"/>
      <c r="I14" s="50"/>
      <c r="J14" s="50"/>
      <c r="K14" s="69"/>
      <c r="L14" s="50"/>
      <c r="M14" s="50"/>
      <c r="N14" s="50"/>
    </row>
    <row r="15" spans="1:14" ht="20.5" thickBot="1" x14ac:dyDescent="0.45">
      <c r="A15" s="91"/>
      <c r="B15" s="46">
        <f>IF($J$1=TRUE,B9+1,"")</f>
        <v>1</v>
      </c>
      <c r="C15" s="94"/>
      <c r="D15" s="105" t="s">
        <v>140</v>
      </c>
      <c r="E15" s="71"/>
      <c r="F15" s="64"/>
      <c r="G15" s="70"/>
      <c r="H15" s="50"/>
      <c r="I15" s="50"/>
      <c r="J15" s="50"/>
      <c r="K15" s="69"/>
      <c r="L15" s="50"/>
      <c r="M15" s="50"/>
      <c r="N15" s="50"/>
    </row>
    <row r="16" spans="1:14" ht="14" x14ac:dyDescent="0.3">
      <c r="B16" s="48" t="s">
        <v>104</v>
      </c>
      <c r="C16" s="93"/>
      <c r="D16" s="106"/>
      <c r="E16" s="98"/>
      <c r="G16" s="70"/>
      <c r="H16" s="50"/>
      <c r="L16" s="50"/>
      <c r="M16" s="67" t="s">
        <v>41</v>
      </c>
      <c r="N16" s="50"/>
    </row>
    <row r="17" spans="1:14" ht="16" thickBot="1" x14ac:dyDescent="0.4">
      <c r="A17" s="64">
        <f>IF($J$2=TRUE,9,"")</f>
        <v>9</v>
      </c>
      <c r="B17" s="105" t="s">
        <v>138</v>
      </c>
      <c r="C17" s="71"/>
      <c r="D17" s="81"/>
      <c r="E17" s="81"/>
      <c r="G17" s="70"/>
      <c r="H17" s="50"/>
      <c r="L17" s="50"/>
      <c r="M17" s="50"/>
      <c r="N17" s="50"/>
    </row>
    <row r="18" spans="1:14" ht="15.5" x14ac:dyDescent="0.35">
      <c r="A18" s="64"/>
      <c r="B18" s="96"/>
      <c r="C18" s="64"/>
      <c r="D18" s="81"/>
      <c r="E18" s="81"/>
      <c r="G18" s="70"/>
      <c r="H18" s="50"/>
      <c r="L18" s="50"/>
      <c r="M18" s="50"/>
      <c r="N18" s="50"/>
    </row>
    <row r="19" spans="1:14" ht="15.5" x14ac:dyDescent="0.35">
      <c r="A19" s="64"/>
      <c r="B19" s="96"/>
      <c r="C19" s="64"/>
      <c r="D19" s="81"/>
      <c r="E19" s="81"/>
      <c r="G19" s="70"/>
      <c r="H19" s="50"/>
      <c r="L19" s="50"/>
      <c r="M19" s="50"/>
      <c r="N19" s="50"/>
    </row>
    <row r="20" spans="1:14" ht="16" thickBot="1" x14ac:dyDescent="0.4">
      <c r="A20" s="64">
        <f>IF($J$2=TRUE,5,"")</f>
        <v>5</v>
      </c>
      <c r="B20" s="105" t="s">
        <v>128</v>
      </c>
      <c r="C20" s="66"/>
      <c r="D20" s="81"/>
      <c r="E20" s="81"/>
      <c r="G20" s="70"/>
      <c r="H20" s="50"/>
      <c r="L20" s="50"/>
      <c r="M20" s="50"/>
      <c r="N20" s="50"/>
    </row>
    <row r="21" spans="1:14" ht="20.5" thickBot="1" x14ac:dyDescent="0.45">
      <c r="A21" s="91"/>
      <c r="B21" s="46">
        <f>IF($J$1=TRUE,B15+1,"")</f>
        <v>2</v>
      </c>
      <c r="C21" s="94"/>
      <c r="D21" s="105" t="s">
        <v>128</v>
      </c>
      <c r="E21" s="97"/>
      <c r="F21" s="45">
        <f>IF($J$1=TRUE,D58+1,"")</f>
        <v>15</v>
      </c>
      <c r="G21" s="70"/>
      <c r="H21" s="105" t="s">
        <v>128</v>
      </c>
      <c r="I21" s="66"/>
      <c r="J21" s="50"/>
      <c r="L21" s="50"/>
      <c r="M21" s="50"/>
      <c r="N21" s="50"/>
    </row>
    <row r="22" spans="1:14" ht="14" x14ac:dyDescent="0.3">
      <c r="B22" s="48" t="s">
        <v>163</v>
      </c>
      <c r="C22" s="93"/>
      <c r="D22" s="107"/>
      <c r="E22" s="92"/>
      <c r="F22" s="48" t="s">
        <v>164</v>
      </c>
      <c r="G22" s="70"/>
      <c r="H22" s="50"/>
      <c r="I22" s="70"/>
      <c r="J22" s="50"/>
      <c r="L22" s="50"/>
      <c r="M22" s="50"/>
      <c r="N22" s="50"/>
    </row>
    <row r="23" spans="1:14" ht="16" thickBot="1" x14ac:dyDescent="0.4">
      <c r="A23" s="64">
        <f>IF($J$2=TRUE,12,"")</f>
        <v>12</v>
      </c>
      <c r="B23" s="105" t="s">
        <v>130</v>
      </c>
      <c r="C23" s="71"/>
      <c r="D23" s="81"/>
      <c r="E23" s="93"/>
      <c r="F23" s="50"/>
      <c r="G23" s="70"/>
      <c r="H23" s="50"/>
      <c r="I23" s="70"/>
      <c r="J23" s="50"/>
      <c r="L23" s="50"/>
      <c r="M23" s="50"/>
      <c r="N23" s="50"/>
    </row>
    <row r="24" spans="1:14" ht="20.5" thickBot="1" x14ac:dyDescent="0.45">
      <c r="A24" s="64"/>
      <c r="B24" s="64"/>
      <c r="C24" s="64"/>
      <c r="D24" s="45">
        <f>IF($J$1=TRUE,D12+1,"")</f>
        <v>7</v>
      </c>
      <c r="E24" s="93"/>
      <c r="F24" s="105" t="s">
        <v>128</v>
      </c>
      <c r="G24" s="71"/>
      <c r="H24" s="50"/>
      <c r="I24" s="70"/>
      <c r="J24" s="50"/>
      <c r="L24" s="50"/>
      <c r="M24" s="50"/>
      <c r="N24" s="50"/>
    </row>
    <row r="25" spans="1:14" ht="14" x14ac:dyDescent="0.3">
      <c r="A25" s="64"/>
      <c r="B25" s="64"/>
      <c r="C25" s="64"/>
      <c r="D25" s="48" t="s">
        <v>103</v>
      </c>
      <c r="E25" s="93"/>
      <c r="F25" s="50"/>
      <c r="G25" s="65"/>
      <c r="H25" s="50"/>
      <c r="I25" s="70"/>
      <c r="J25" s="50"/>
      <c r="L25" s="50"/>
      <c r="M25" s="50"/>
      <c r="N25" s="50"/>
    </row>
    <row r="26" spans="1:14" ht="16" thickBot="1" x14ac:dyDescent="0.4">
      <c r="A26" s="64">
        <f>IF($J$2=TRUE,4,"")</f>
        <v>4</v>
      </c>
      <c r="B26" s="105" t="s">
        <v>136</v>
      </c>
      <c r="C26" s="66"/>
      <c r="D26" s="81"/>
      <c r="E26" s="93"/>
      <c r="F26" s="50"/>
      <c r="G26" s="65"/>
      <c r="H26" s="50"/>
      <c r="I26" s="70"/>
      <c r="J26" s="50"/>
      <c r="L26" s="50"/>
      <c r="M26" s="50"/>
      <c r="N26" s="50"/>
    </row>
    <row r="27" spans="1:14" ht="20.5" thickBot="1" x14ac:dyDescent="0.45">
      <c r="A27" s="91"/>
      <c r="B27" s="46">
        <f>IF($J$1=TRUE,B21+1,"")</f>
        <v>3</v>
      </c>
      <c r="C27" s="94"/>
      <c r="D27" s="105" t="s">
        <v>136</v>
      </c>
      <c r="E27" s="71"/>
      <c r="F27" s="50"/>
      <c r="G27" s="65"/>
      <c r="I27" s="70"/>
      <c r="J27" s="50"/>
      <c r="L27" s="50"/>
      <c r="M27" s="50"/>
      <c r="N27" s="50"/>
    </row>
    <row r="28" spans="1:14" ht="14" x14ac:dyDescent="0.3">
      <c r="B28" s="48" t="s">
        <v>166</v>
      </c>
      <c r="C28" s="93"/>
      <c r="D28" s="106"/>
      <c r="E28" s="98"/>
      <c r="F28" s="8"/>
      <c r="G28" s="65"/>
      <c r="I28" s="70"/>
      <c r="J28" s="50"/>
      <c r="L28" s="50"/>
      <c r="M28" s="50"/>
      <c r="N28" s="50"/>
    </row>
    <row r="29" spans="1:14" ht="16" thickBot="1" x14ac:dyDescent="0.4">
      <c r="A29" s="64">
        <f>IF($J$2=TRUE,13,"")</f>
        <v>13</v>
      </c>
      <c r="B29" s="105" t="s">
        <v>134</v>
      </c>
      <c r="C29" s="71"/>
      <c r="D29" s="81"/>
      <c r="E29" s="81"/>
      <c r="F29" s="8"/>
      <c r="G29" s="65"/>
      <c r="I29" s="70"/>
      <c r="J29" s="50"/>
      <c r="L29" s="50"/>
      <c r="M29" s="50"/>
      <c r="N29" s="50"/>
    </row>
    <row r="30" spans="1:14" ht="15.5" x14ac:dyDescent="0.35">
      <c r="A30" s="64"/>
      <c r="B30" s="96"/>
      <c r="C30" s="64"/>
      <c r="D30" s="81"/>
      <c r="E30" s="81"/>
      <c r="F30" s="8"/>
      <c r="G30" s="65"/>
      <c r="I30" s="70"/>
      <c r="J30" s="50"/>
      <c r="L30" s="50"/>
      <c r="M30" s="50"/>
      <c r="N30" s="50"/>
    </row>
    <row r="31" spans="1:14" ht="15.5" x14ac:dyDescent="0.35">
      <c r="A31" s="64"/>
      <c r="B31" s="96"/>
      <c r="C31" s="64"/>
      <c r="D31" s="81"/>
      <c r="E31" s="81"/>
      <c r="F31" s="8"/>
      <c r="G31" s="65"/>
      <c r="I31" s="70"/>
      <c r="J31" s="50"/>
      <c r="N31" s="50"/>
    </row>
    <row r="32" spans="1:14" ht="20.5" thickBot="1" x14ac:dyDescent="0.45">
      <c r="A32" s="64"/>
      <c r="B32" s="96"/>
      <c r="C32" s="64">
        <f>IF($J$2=TRUE,3,"")</f>
        <v>3</v>
      </c>
      <c r="D32" s="105" t="s">
        <v>137</v>
      </c>
      <c r="E32" s="66"/>
      <c r="F32" s="50"/>
      <c r="G32" s="65"/>
      <c r="H32" s="45">
        <f>IF($J$1=TRUE,H81+1,"")</f>
        <v>21</v>
      </c>
      <c r="I32" s="72"/>
      <c r="J32" s="105" t="s">
        <v>135</v>
      </c>
      <c r="K32" s="66"/>
      <c r="L32" s="50"/>
      <c r="M32" s="50"/>
    </row>
    <row r="33" spans="1:20" ht="15.5" x14ac:dyDescent="0.35">
      <c r="A33" s="64"/>
      <c r="B33" s="96"/>
      <c r="C33" s="64"/>
      <c r="D33" s="76"/>
      <c r="E33" s="70"/>
      <c r="F33" s="50"/>
      <c r="G33" s="65"/>
      <c r="H33" s="48" t="s">
        <v>194</v>
      </c>
      <c r="I33" s="70"/>
      <c r="J33" s="50"/>
      <c r="K33" s="70"/>
      <c r="L33" s="50"/>
      <c r="M33" s="64"/>
    </row>
    <row r="34" spans="1:20" ht="15.5" x14ac:dyDescent="0.35">
      <c r="A34" s="64"/>
      <c r="B34" s="96"/>
      <c r="C34" s="64"/>
      <c r="D34" s="76"/>
      <c r="E34" s="70"/>
      <c r="F34" s="50"/>
      <c r="G34" s="65"/>
      <c r="H34" s="64"/>
      <c r="I34" s="70"/>
      <c r="J34" s="50"/>
      <c r="K34" s="70"/>
      <c r="L34" s="50"/>
      <c r="M34" s="64"/>
    </row>
    <row r="35" spans="1:20" ht="20.5" thickBot="1" x14ac:dyDescent="0.45">
      <c r="A35" s="64"/>
      <c r="B35" s="64"/>
      <c r="C35" s="64"/>
      <c r="D35" s="45">
        <f>IF($J$1=TRUE,D24+1,"")</f>
        <v>8</v>
      </c>
      <c r="E35" s="70"/>
      <c r="F35" s="105" t="s">
        <v>137</v>
      </c>
      <c r="G35" s="66"/>
      <c r="H35" s="64"/>
      <c r="I35" s="72"/>
      <c r="J35" s="50"/>
      <c r="K35" s="70"/>
      <c r="L35" s="50"/>
      <c r="M35" s="64"/>
    </row>
    <row r="36" spans="1:20" ht="14" x14ac:dyDescent="0.3">
      <c r="A36" s="64"/>
      <c r="B36" s="64"/>
      <c r="C36" s="64"/>
      <c r="D36" s="48" t="s">
        <v>168</v>
      </c>
      <c r="E36" s="70"/>
      <c r="F36" s="50"/>
      <c r="G36" s="92"/>
      <c r="H36" s="64"/>
      <c r="I36" s="72"/>
      <c r="J36" s="50"/>
      <c r="K36" s="70"/>
      <c r="L36" s="50"/>
      <c r="M36" s="64"/>
    </row>
    <row r="37" spans="1:20" ht="16" thickBot="1" x14ac:dyDescent="0.4">
      <c r="A37" s="64">
        <f>IF($J$2=TRUE,6,"")</f>
        <v>6</v>
      </c>
      <c r="B37" s="105" t="s">
        <v>131</v>
      </c>
      <c r="C37" s="66"/>
      <c r="D37" s="76"/>
      <c r="E37" s="70"/>
      <c r="F37" s="50"/>
      <c r="G37" s="68"/>
      <c r="H37" s="64"/>
      <c r="I37" s="72"/>
      <c r="J37" s="50"/>
      <c r="K37" s="70"/>
      <c r="L37" s="50"/>
      <c r="M37" s="64"/>
    </row>
    <row r="38" spans="1:20" ht="20.5" thickBot="1" x14ac:dyDescent="0.45">
      <c r="A38" s="91"/>
      <c r="B38" s="46">
        <f>IF($J$1=TRUE,B27+1,"")</f>
        <v>4</v>
      </c>
      <c r="C38" s="94"/>
      <c r="D38" s="105" t="s">
        <v>131</v>
      </c>
      <c r="E38" s="71"/>
      <c r="F38" s="45">
        <f>IF($J$1=TRUE,F21+1,"")</f>
        <v>16</v>
      </c>
      <c r="G38" s="99"/>
      <c r="H38" s="105" t="s">
        <v>135</v>
      </c>
      <c r="I38" s="71"/>
      <c r="J38" s="45">
        <f>IF($J$1=TRUE,L66+1,"")</f>
        <v>24</v>
      </c>
      <c r="K38" s="70"/>
      <c r="L38" s="74"/>
      <c r="M38" s="75"/>
      <c r="N38" s="50"/>
    </row>
    <row r="39" spans="1:20" ht="14" x14ac:dyDescent="0.3">
      <c r="B39" s="48" t="s">
        <v>169</v>
      </c>
      <c r="C39" s="93"/>
      <c r="D39" s="98"/>
      <c r="E39" s="98"/>
      <c r="F39" s="48" t="s">
        <v>174</v>
      </c>
      <c r="G39" s="99"/>
      <c r="H39" s="84"/>
      <c r="I39" s="81"/>
      <c r="J39" s="48" t="s">
        <v>189</v>
      </c>
      <c r="K39" s="70"/>
      <c r="L39" s="77" t="s">
        <v>10</v>
      </c>
      <c r="M39" s="75"/>
      <c r="N39" s="76"/>
    </row>
    <row r="40" spans="1:20" ht="16" thickBot="1" x14ac:dyDescent="0.4">
      <c r="A40" s="64">
        <f>IF($J$2=TRUE,11,"")</f>
        <v>11</v>
      </c>
      <c r="B40" s="105" t="s">
        <v>133</v>
      </c>
      <c r="C40" s="71"/>
      <c r="D40" s="81"/>
      <c r="E40" s="81"/>
      <c r="F40" s="8"/>
      <c r="G40" s="99"/>
      <c r="H40" s="84"/>
      <c r="I40" s="81"/>
      <c r="J40" s="8"/>
      <c r="K40" s="70"/>
      <c r="L40" s="77"/>
      <c r="M40" s="75"/>
      <c r="N40" s="76"/>
    </row>
    <row r="41" spans="1:20" ht="14" x14ac:dyDescent="0.3">
      <c r="A41" s="64"/>
      <c r="B41" s="64"/>
      <c r="C41" s="64"/>
      <c r="D41" s="81"/>
      <c r="E41" s="81"/>
      <c r="F41" s="8"/>
      <c r="G41" s="99"/>
      <c r="H41" s="84"/>
      <c r="I41" s="81"/>
      <c r="J41" s="8"/>
      <c r="K41" s="70"/>
      <c r="L41" s="76"/>
      <c r="M41" s="75"/>
      <c r="N41" s="76"/>
    </row>
    <row r="42" spans="1:20" ht="14" x14ac:dyDescent="0.3">
      <c r="A42" s="64"/>
      <c r="B42" s="64"/>
      <c r="C42" s="64"/>
      <c r="D42" s="81"/>
      <c r="E42" s="81"/>
      <c r="F42" s="50"/>
      <c r="G42" s="70"/>
      <c r="H42" s="64"/>
      <c r="K42" s="68"/>
      <c r="L42" s="50"/>
      <c r="M42" s="76"/>
      <c r="N42" s="84"/>
      <c r="S42" s="64"/>
      <c r="T42" s="64"/>
    </row>
    <row r="43" spans="1:20" ht="16" thickBot="1" x14ac:dyDescent="0.4">
      <c r="A43" s="64">
        <f>IF($J$2=TRUE,7,"")</f>
        <v>7</v>
      </c>
      <c r="B43" s="105" t="s">
        <v>132</v>
      </c>
      <c r="C43" s="66"/>
      <c r="D43" s="81"/>
      <c r="E43" s="81"/>
      <c r="F43" s="8"/>
      <c r="G43" s="70"/>
      <c r="H43" s="64"/>
      <c r="I43" s="64"/>
      <c r="K43" s="68"/>
      <c r="L43" s="50"/>
      <c r="M43" s="84"/>
      <c r="N43" s="84"/>
      <c r="S43" s="64"/>
      <c r="T43" s="64"/>
    </row>
    <row r="44" spans="1:20" ht="20.5" thickBot="1" x14ac:dyDescent="0.45">
      <c r="A44" s="91"/>
      <c r="B44" s="46">
        <f>IF($J$1=TRUE,B38+1,"")</f>
        <v>5</v>
      </c>
      <c r="C44" s="94"/>
      <c r="D44" s="105" t="s">
        <v>132</v>
      </c>
      <c r="E44" s="66"/>
      <c r="F44" s="50"/>
      <c r="G44" s="70"/>
      <c r="H44" s="64"/>
      <c r="I44" s="64"/>
      <c r="K44" s="70"/>
      <c r="M44" s="84"/>
      <c r="N44" s="84"/>
      <c r="S44" s="64"/>
      <c r="T44" s="64"/>
    </row>
    <row r="45" spans="1:20" ht="14" x14ac:dyDescent="0.3">
      <c r="B45" s="48" t="s">
        <v>162</v>
      </c>
      <c r="C45" s="70"/>
      <c r="D45" s="76"/>
      <c r="E45" s="70"/>
      <c r="F45" s="50"/>
      <c r="G45" s="70"/>
      <c r="H45" s="64"/>
      <c r="I45" s="64"/>
      <c r="K45" s="70"/>
      <c r="L45" s="50"/>
      <c r="M45" s="84"/>
      <c r="N45" s="84"/>
      <c r="S45" s="64"/>
      <c r="T45" s="64"/>
    </row>
    <row r="46" spans="1:20" ht="16" thickBot="1" x14ac:dyDescent="0.4">
      <c r="A46" s="64">
        <f>IF($J$2=TRUE,10,"")</f>
        <v>10</v>
      </c>
      <c r="B46" s="105" t="s">
        <v>129</v>
      </c>
      <c r="C46" s="71"/>
      <c r="D46" s="76"/>
      <c r="E46" s="70"/>
      <c r="F46" s="50"/>
      <c r="G46" s="70"/>
      <c r="H46" s="64"/>
      <c r="I46" s="64"/>
      <c r="K46" s="70"/>
      <c r="L46" s="50"/>
      <c r="M46" s="84"/>
      <c r="N46" s="84"/>
      <c r="S46" s="64"/>
      <c r="T46" s="64"/>
    </row>
    <row r="47" spans="1:20" ht="20.5" thickBot="1" x14ac:dyDescent="0.45">
      <c r="A47" s="64"/>
      <c r="B47" s="64"/>
      <c r="C47" s="64"/>
      <c r="D47" s="45">
        <f>IF($J$1=TRUE,D35+1,"")</f>
        <v>9</v>
      </c>
      <c r="E47" s="70"/>
      <c r="F47" s="105" t="s">
        <v>135</v>
      </c>
      <c r="G47" s="71"/>
      <c r="H47" s="64"/>
      <c r="I47" s="78" t="s">
        <v>44</v>
      </c>
      <c r="J47" s="105" t="s">
        <v>136</v>
      </c>
      <c r="K47" s="71"/>
      <c r="L47" s="8"/>
      <c r="M47" s="84"/>
      <c r="N47" s="84"/>
    </row>
    <row r="48" spans="1:20" ht="14" x14ac:dyDescent="0.3">
      <c r="A48" s="64"/>
      <c r="B48" s="64"/>
      <c r="C48" s="64"/>
      <c r="D48" s="48" t="s">
        <v>175</v>
      </c>
      <c r="E48" s="70"/>
      <c r="F48" s="50"/>
      <c r="G48" s="65"/>
      <c r="H48" s="64"/>
      <c r="L48" s="100"/>
      <c r="M48" s="84"/>
      <c r="N48" s="111"/>
    </row>
    <row r="49" spans="1:14" ht="14" x14ac:dyDescent="0.3">
      <c r="A49" s="64"/>
      <c r="B49" s="64"/>
      <c r="C49" s="64"/>
      <c r="D49" s="76"/>
      <c r="E49" s="70"/>
      <c r="F49" s="50"/>
      <c r="G49" s="65"/>
      <c r="L49" s="100"/>
      <c r="M49" s="84"/>
      <c r="N49" s="84"/>
    </row>
    <row r="50" spans="1:14" ht="16" thickBot="1" x14ac:dyDescent="0.4">
      <c r="A50" s="64"/>
      <c r="B50" s="64"/>
      <c r="C50" s="64">
        <f>IF($J$2=TRUE,2,"")</f>
        <v>2</v>
      </c>
      <c r="D50" s="105" t="s">
        <v>135</v>
      </c>
      <c r="E50" s="71"/>
      <c r="F50" s="50"/>
      <c r="G50" s="65"/>
      <c r="L50" s="100"/>
      <c r="M50" s="100"/>
      <c r="N50" s="64"/>
    </row>
    <row r="51" spans="1:14" ht="14" x14ac:dyDescent="0.3">
      <c r="A51" s="64"/>
      <c r="B51" s="64"/>
      <c r="C51" s="64"/>
      <c r="D51" s="84"/>
      <c r="E51" s="69"/>
      <c r="F51" s="64"/>
      <c r="G51" s="69"/>
      <c r="J51" s="64"/>
      <c r="K51" s="80"/>
      <c r="L51" s="84"/>
      <c r="M51" s="81"/>
    </row>
    <row r="52" spans="1:14" ht="14" x14ac:dyDescent="0.3">
      <c r="A52" s="64"/>
      <c r="B52" s="64"/>
      <c r="C52" s="64"/>
      <c r="D52" s="84"/>
      <c r="E52" s="69"/>
      <c r="F52" s="64"/>
      <c r="G52" s="69"/>
      <c r="H52" s="64"/>
      <c r="L52" s="84"/>
    </row>
    <row r="53" spans="1:14" ht="14" x14ac:dyDescent="0.3">
      <c r="A53" s="64"/>
      <c r="B53" s="64"/>
      <c r="C53" s="64"/>
      <c r="D53" s="84"/>
      <c r="E53" s="69"/>
      <c r="F53" s="64"/>
      <c r="G53" s="69"/>
      <c r="H53" s="64"/>
      <c r="L53" s="84"/>
    </row>
    <row r="54" spans="1:14" ht="30" x14ac:dyDescent="0.6">
      <c r="A54" s="60" t="s">
        <v>8</v>
      </c>
      <c r="B54" s="60"/>
      <c r="C54" s="60"/>
      <c r="D54" s="64"/>
      <c r="G54" s="83" t="s">
        <v>41</v>
      </c>
      <c r="M54" s="64"/>
      <c r="N54" s="64"/>
    </row>
    <row r="55" spans="1:14" ht="14" x14ac:dyDescent="0.3">
      <c r="M55" s="64"/>
      <c r="N55" s="64"/>
    </row>
    <row r="56" spans="1:14" ht="16" thickBot="1" x14ac:dyDescent="0.4">
      <c r="C56" s="85" t="s">
        <v>3</v>
      </c>
      <c r="D56" s="105" t="s">
        <v>131</v>
      </c>
      <c r="E56" s="66"/>
      <c r="M56" s="64"/>
      <c r="N56" s="64"/>
    </row>
    <row r="57" spans="1:14" ht="14" x14ac:dyDescent="0.3">
      <c r="A57" s="64"/>
      <c r="C57" s="100"/>
      <c r="D57" s="101"/>
      <c r="E57" s="102"/>
      <c r="L57" s="84"/>
      <c r="M57" s="64"/>
      <c r="N57" s="64"/>
    </row>
    <row r="58" spans="1:14" ht="20.5" thickBot="1" x14ac:dyDescent="0.45">
      <c r="D58" s="46">
        <f>IF($J$1=TRUE,D81+1,"")</f>
        <v>14</v>
      </c>
      <c r="E58" s="95"/>
      <c r="F58" s="105" t="s">
        <v>131</v>
      </c>
      <c r="G58" s="66"/>
      <c r="H58" s="64"/>
      <c r="I58" s="64"/>
      <c r="J58" s="64"/>
      <c r="K58" s="85" t="s">
        <v>18</v>
      </c>
      <c r="L58" s="105" t="s">
        <v>128</v>
      </c>
      <c r="M58" s="66"/>
      <c r="N58" s="84"/>
    </row>
    <row r="59" spans="1:14" ht="16" thickBot="1" x14ac:dyDescent="0.4">
      <c r="A59" s="78" t="s">
        <v>4</v>
      </c>
      <c r="B59" s="105" t="s">
        <v>134</v>
      </c>
      <c r="C59" s="66"/>
      <c r="D59" s="48" t="s">
        <v>171</v>
      </c>
      <c r="E59" s="99"/>
      <c r="F59" s="76"/>
      <c r="G59" s="92"/>
      <c r="H59" s="64"/>
      <c r="I59" s="64"/>
      <c r="J59" s="64"/>
      <c r="K59" s="69"/>
      <c r="L59" s="64"/>
      <c r="M59" s="86"/>
    </row>
    <row r="60" spans="1:14" ht="20.5" thickBot="1" x14ac:dyDescent="0.45">
      <c r="A60" s="69"/>
      <c r="B60" s="46">
        <f>IF($J$1=TRUE,D47+1,"")</f>
        <v>10</v>
      </c>
      <c r="C60" s="94"/>
      <c r="D60" s="105" t="s">
        <v>130</v>
      </c>
      <c r="E60" s="71"/>
      <c r="F60" s="76"/>
      <c r="G60" s="70"/>
      <c r="H60" s="76"/>
      <c r="I60" s="64"/>
      <c r="J60" s="64"/>
      <c r="K60" s="69"/>
      <c r="L60" s="64"/>
      <c r="M60" s="86"/>
    </row>
    <row r="61" spans="1:14" ht="20.5" thickBot="1" x14ac:dyDescent="0.45">
      <c r="B61" s="48" t="s">
        <v>173</v>
      </c>
      <c r="C61" s="70"/>
      <c r="D61" s="113"/>
      <c r="F61" s="45">
        <f>IF($J$1=TRUE,F38+1,"")</f>
        <v>17</v>
      </c>
      <c r="G61" s="99"/>
      <c r="H61" s="105" t="s">
        <v>131</v>
      </c>
      <c r="I61" s="66"/>
      <c r="J61" s="64"/>
      <c r="K61" s="69"/>
      <c r="L61" s="64"/>
      <c r="M61" s="86"/>
      <c r="N61" s="64"/>
    </row>
    <row r="62" spans="1:14" ht="16" thickBot="1" x14ac:dyDescent="0.4">
      <c r="A62" s="78" t="s">
        <v>2</v>
      </c>
      <c r="B62" s="105" t="s">
        <v>130</v>
      </c>
      <c r="C62" s="71"/>
      <c r="D62" s="113"/>
      <c r="F62" s="48" t="s">
        <v>170</v>
      </c>
      <c r="G62" s="99"/>
      <c r="H62" s="84"/>
      <c r="I62" s="103"/>
      <c r="J62" s="64"/>
      <c r="K62" s="69"/>
      <c r="L62" s="64"/>
      <c r="M62" s="86"/>
      <c r="N62" s="64"/>
    </row>
    <row r="63" spans="1:14" ht="14" x14ac:dyDescent="0.3">
      <c r="A63" s="78"/>
      <c r="B63" s="81"/>
      <c r="C63" s="112"/>
      <c r="D63" s="113"/>
      <c r="F63" s="8"/>
      <c r="G63" s="99"/>
      <c r="H63" s="84"/>
      <c r="I63" s="70"/>
      <c r="J63" s="64"/>
      <c r="K63" s="69"/>
      <c r="L63" s="64"/>
      <c r="M63" s="86"/>
      <c r="N63" s="64"/>
    </row>
    <row r="64" spans="1:14" ht="16" thickBot="1" x14ac:dyDescent="0.4">
      <c r="A64" s="69"/>
      <c r="B64" s="69"/>
      <c r="C64" s="78" t="s">
        <v>1</v>
      </c>
      <c r="D64" s="105" t="s">
        <v>138</v>
      </c>
      <c r="E64" s="66"/>
      <c r="F64" s="76"/>
      <c r="G64" s="70"/>
      <c r="H64" s="76"/>
      <c r="I64" s="68"/>
      <c r="J64" s="64"/>
      <c r="K64" s="69"/>
      <c r="M64" s="86"/>
      <c r="N64" s="64"/>
    </row>
    <row r="65" spans="1:14" ht="14" x14ac:dyDescent="0.3">
      <c r="A65" s="69"/>
      <c r="B65" s="69"/>
      <c r="C65" s="69"/>
      <c r="D65" s="114"/>
      <c r="E65" s="102"/>
      <c r="F65" s="76"/>
      <c r="G65" s="70"/>
      <c r="H65" s="76"/>
      <c r="I65" s="68"/>
      <c r="J65" s="64"/>
      <c r="K65" s="69"/>
      <c r="L65" s="8"/>
      <c r="M65" s="86"/>
      <c r="N65" s="64"/>
    </row>
    <row r="66" spans="1:14" ht="20.5" thickBot="1" x14ac:dyDescent="0.45">
      <c r="A66" s="78"/>
      <c r="B66" s="78"/>
      <c r="C66" s="78"/>
      <c r="D66" s="115">
        <f>IF($J$1=TRUE,B60+1,"")</f>
        <v>11</v>
      </c>
      <c r="E66" s="95"/>
      <c r="F66" s="105" t="s">
        <v>132</v>
      </c>
      <c r="G66" s="71"/>
      <c r="H66" s="45">
        <f>IF($J$1=TRUE,F77+1,"")</f>
        <v>19</v>
      </c>
      <c r="I66" s="70"/>
      <c r="J66" s="105" t="s">
        <v>131</v>
      </c>
      <c r="K66" s="66"/>
      <c r="L66" s="45">
        <f>IF($J$1=TRUE,J74+1,"")</f>
        <v>23</v>
      </c>
      <c r="M66" s="86"/>
      <c r="N66" s="88" t="s">
        <v>45</v>
      </c>
    </row>
    <row r="67" spans="1:14" ht="14" x14ac:dyDescent="0.3">
      <c r="A67" s="78"/>
      <c r="B67" s="78"/>
      <c r="C67" s="78"/>
      <c r="D67" s="48" t="s">
        <v>115</v>
      </c>
      <c r="E67" s="99"/>
      <c r="F67" s="90"/>
      <c r="G67" s="81"/>
      <c r="H67" s="48" t="s">
        <v>202</v>
      </c>
      <c r="I67" s="70"/>
      <c r="J67" s="84"/>
      <c r="K67" s="103"/>
      <c r="L67" s="48" t="s">
        <v>109</v>
      </c>
      <c r="M67" s="86"/>
      <c r="N67" s="104"/>
    </row>
    <row r="68" spans="1:14" ht="16" thickBot="1" x14ac:dyDescent="0.4">
      <c r="A68" s="78"/>
      <c r="B68" s="78"/>
      <c r="C68" s="78" t="s">
        <v>19</v>
      </c>
      <c r="D68" s="105" t="s">
        <v>132</v>
      </c>
      <c r="E68" s="71"/>
      <c r="F68" s="64"/>
      <c r="G68" s="69"/>
      <c r="H68" s="76"/>
      <c r="I68" s="70"/>
      <c r="J68" s="64"/>
      <c r="K68" s="72"/>
      <c r="L68" s="64"/>
      <c r="M68" s="86"/>
      <c r="N68" s="64"/>
    </row>
    <row r="69" spans="1:14" ht="14" x14ac:dyDescent="0.3">
      <c r="A69" s="78"/>
      <c r="B69" s="78"/>
      <c r="C69" s="78"/>
      <c r="D69" s="113"/>
      <c r="F69" s="64"/>
      <c r="G69" s="69"/>
      <c r="H69" s="76"/>
      <c r="I69" s="70"/>
      <c r="J69" s="64"/>
      <c r="K69" s="72"/>
      <c r="L69" s="64"/>
      <c r="M69" s="86"/>
      <c r="N69" s="64"/>
    </row>
    <row r="70" spans="1:14" ht="16" thickBot="1" x14ac:dyDescent="0.4">
      <c r="A70" s="78"/>
      <c r="B70" s="69"/>
      <c r="C70" s="69"/>
      <c r="D70" s="113"/>
      <c r="F70" s="64"/>
      <c r="G70" s="78" t="s">
        <v>16</v>
      </c>
      <c r="H70" s="105" t="s">
        <v>139</v>
      </c>
      <c r="I70" s="71"/>
      <c r="J70" s="64"/>
      <c r="K70" s="72"/>
      <c r="L70" s="64"/>
      <c r="M70" s="86"/>
      <c r="N70" s="64"/>
    </row>
    <row r="71" spans="1:14" ht="14" x14ac:dyDescent="0.3">
      <c r="A71" s="78"/>
      <c r="B71" s="69"/>
      <c r="C71" s="69"/>
      <c r="D71" s="113"/>
      <c r="F71" s="64"/>
      <c r="G71" s="69"/>
      <c r="H71" s="64"/>
      <c r="I71" s="64"/>
      <c r="J71" s="64"/>
      <c r="K71" s="72"/>
      <c r="L71" s="64"/>
      <c r="M71" s="86"/>
      <c r="N71" s="64"/>
    </row>
    <row r="72" spans="1:14" ht="16" thickBot="1" x14ac:dyDescent="0.4">
      <c r="A72" s="78"/>
      <c r="B72" s="91"/>
      <c r="C72" s="85" t="s">
        <v>11</v>
      </c>
      <c r="D72" s="105" t="s">
        <v>129</v>
      </c>
      <c r="E72" s="66"/>
      <c r="F72" s="64"/>
      <c r="G72" s="69"/>
      <c r="H72" s="64"/>
      <c r="I72" s="64"/>
      <c r="J72" s="64"/>
      <c r="K72" s="72"/>
      <c r="L72" s="64"/>
      <c r="M72" s="86"/>
      <c r="N72" s="64"/>
    </row>
    <row r="73" spans="1:14" ht="14" x14ac:dyDescent="0.3">
      <c r="A73" s="78"/>
      <c r="B73" s="91"/>
      <c r="C73" s="100"/>
      <c r="D73" s="114"/>
      <c r="E73" s="102"/>
      <c r="F73" s="64"/>
      <c r="G73" s="69"/>
      <c r="H73" s="64"/>
      <c r="I73" s="64"/>
      <c r="J73" s="64"/>
      <c r="K73" s="72"/>
      <c r="L73" s="64"/>
      <c r="M73" s="86"/>
      <c r="N73" s="64"/>
    </row>
    <row r="74" spans="1:14" ht="20.5" thickBot="1" x14ac:dyDescent="0.45">
      <c r="A74" s="78"/>
      <c r="B74" s="91"/>
      <c r="D74" s="115">
        <f>IF($J$1=TRUE,D66+1,"")</f>
        <v>12</v>
      </c>
      <c r="E74" s="95"/>
      <c r="F74" s="105" t="s">
        <v>129</v>
      </c>
      <c r="G74" s="66"/>
      <c r="H74" s="64"/>
      <c r="I74" s="64"/>
      <c r="J74" s="45">
        <f>IF($J$1=TRUE,H32+1,"")</f>
        <v>22</v>
      </c>
      <c r="K74" s="72"/>
      <c r="L74" s="105" t="s">
        <v>136</v>
      </c>
      <c r="M74" s="71"/>
      <c r="N74" s="64"/>
    </row>
    <row r="75" spans="1:14" ht="14" x14ac:dyDescent="0.3">
      <c r="A75" s="78"/>
      <c r="B75" s="91"/>
      <c r="D75" s="48" t="s">
        <v>177</v>
      </c>
      <c r="E75" s="99"/>
      <c r="F75" s="76"/>
      <c r="G75" s="92"/>
      <c r="H75" s="64"/>
      <c r="I75" s="64"/>
      <c r="J75" s="48" t="s">
        <v>193</v>
      </c>
      <c r="K75" s="72"/>
      <c r="N75" s="64"/>
    </row>
    <row r="76" spans="1:14" ht="16" thickBot="1" x14ac:dyDescent="0.4">
      <c r="A76" s="78"/>
      <c r="B76" s="91"/>
      <c r="C76" s="85" t="s">
        <v>15</v>
      </c>
      <c r="D76" s="105" t="s">
        <v>140</v>
      </c>
      <c r="E76" s="71"/>
      <c r="F76" s="76"/>
      <c r="G76" s="68"/>
      <c r="H76" s="64"/>
      <c r="I76" s="64"/>
      <c r="J76" s="64"/>
      <c r="K76" s="72"/>
      <c r="N76" s="64"/>
    </row>
    <row r="77" spans="1:14" ht="20.5" thickBot="1" x14ac:dyDescent="0.45">
      <c r="A77" s="78"/>
      <c r="B77" s="91"/>
      <c r="D77" s="113"/>
      <c r="F77" s="45">
        <f>IF($J$1=TRUE,F61+1,"")</f>
        <v>18</v>
      </c>
      <c r="G77" s="70"/>
      <c r="H77" s="105" t="s">
        <v>136</v>
      </c>
      <c r="I77" s="66"/>
      <c r="J77" s="64"/>
      <c r="K77" s="72"/>
      <c r="N77" s="64"/>
    </row>
    <row r="78" spans="1:14" ht="14" x14ac:dyDescent="0.3">
      <c r="A78" s="78"/>
      <c r="B78" s="91"/>
      <c r="D78" s="113"/>
      <c r="F78" s="48" t="s">
        <v>179</v>
      </c>
      <c r="G78" s="70"/>
      <c r="H78" s="76"/>
      <c r="I78" s="92"/>
      <c r="J78" s="64"/>
      <c r="K78" s="72"/>
      <c r="N78" s="64"/>
    </row>
    <row r="79" spans="1:14" ht="16" thickBot="1" x14ac:dyDescent="0.4">
      <c r="A79" s="78"/>
      <c r="B79" s="69"/>
      <c r="C79" s="78" t="s">
        <v>5</v>
      </c>
      <c r="D79" s="105" t="s">
        <v>133</v>
      </c>
      <c r="E79" s="66"/>
      <c r="F79" s="76"/>
      <c r="G79" s="70"/>
      <c r="H79" s="76"/>
      <c r="I79" s="68"/>
      <c r="J79" s="64"/>
      <c r="K79" s="72"/>
      <c r="N79" s="64"/>
    </row>
    <row r="80" spans="1:14" ht="14" x14ac:dyDescent="0.3">
      <c r="A80" s="78"/>
      <c r="B80" s="69"/>
      <c r="C80" s="69"/>
      <c r="D80" s="114"/>
      <c r="E80" s="102"/>
      <c r="F80" s="76"/>
      <c r="G80" s="70"/>
      <c r="H80" s="76"/>
      <c r="I80" s="68"/>
      <c r="J80" s="64"/>
      <c r="K80" s="72"/>
      <c r="N80" s="64"/>
    </row>
    <row r="81" spans="1:14" ht="20.5" thickBot="1" x14ac:dyDescent="0.45">
      <c r="A81" s="78"/>
      <c r="B81" s="78"/>
      <c r="C81" s="78"/>
      <c r="D81" s="115">
        <f>IF($J$1=TRUE,D74+1,"")</f>
        <v>13</v>
      </c>
      <c r="E81" s="95"/>
      <c r="F81" s="105" t="s">
        <v>136</v>
      </c>
      <c r="G81" s="71"/>
      <c r="H81" s="45">
        <f>IF($J$1=TRUE,H66+1,"")</f>
        <v>20</v>
      </c>
      <c r="I81" s="70"/>
      <c r="J81" s="105" t="s">
        <v>136</v>
      </c>
      <c r="K81" s="71"/>
      <c r="N81" s="64"/>
    </row>
    <row r="82" spans="1:14" ht="14" x14ac:dyDescent="0.3">
      <c r="A82" s="78"/>
      <c r="B82" s="78"/>
      <c r="C82" s="78"/>
      <c r="D82" s="48" t="s">
        <v>172</v>
      </c>
      <c r="E82" s="99"/>
      <c r="F82" s="64"/>
      <c r="G82" s="69"/>
      <c r="H82" s="48" t="s">
        <v>201</v>
      </c>
      <c r="I82" s="70"/>
      <c r="N82" s="64"/>
    </row>
    <row r="83" spans="1:14" ht="16" thickBot="1" x14ac:dyDescent="0.4">
      <c r="A83" s="78"/>
      <c r="B83" s="78"/>
      <c r="C83" s="78" t="s">
        <v>6</v>
      </c>
      <c r="D83" s="105" t="s">
        <v>136</v>
      </c>
      <c r="E83" s="71"/>
      <c r="F83" s="64"/>
      <c r="G83" s="69"/>
      <c r="H83" s="76"/>
      <c r="I83" s="70"/>
      <c r="N83" s="64"/>
    </row>
    <row r="84" spans="1:14" ht="14" x14ac:dyDescent="0.3">
      <c r="A84" s="78"/>
      <c r="B84" s="78"/>
      <c r="C84" s="78"/>
      <c r="F84" s="64"/>
      <c r="I84" s="68"/>
      <c r="J84" s="64"/>
      <c r="K84" s="69"/>
      <c r="N84" s="64"/>
    </row>
    <row r="85" spans="1:14" ht="16" thickBot="1" x14ac:dyDescent="0.4">
      <c r="A85" s="78"/>
      <c r="B85" s="78"/>
      <c r="C85" s="78"/>
      <c r="F85" s="64"/>
      <c r="G85" s="78" t="s">
        <v>17</v>
      </c>
      <c r="H85" s="105" t="s">
        <v>137</v>
      </c>
      <c r="I85" s="71"/>
      <c r="J85" s="64"/>
      <c r="K85" s="69"/>
      <c r="N85" s="64"/>
    </row>
    <row r="86" spans="1:14" ht="14" x14ac:dyDescent="0.3">
      <c r="A86" s="78"/>
      <c r="B86" s="78"/>
      <c r="C86" s="78"/>
      <c r="D86" s="64"/>
      <c r="E86" s="69"/>
      <c r="F86" s="64"/>
      <c r="G86" s="64"/>
      <c r="H86" s="64"/>
      <c r="I86" s="69"/>
      <c r="L86" s="64"/>
      <c r="M86" s="64"/>
      <c r="N86" s="64"/>
    </row>
    <row r="87" spans="1:14" ht="14" x14ac:dyDescent="0.3">
      <c r="A87" s="69"/>
      <c r="B87" s="69"/>
      <c r="C87" s="69"/>
      <c r="D87" s="64"/>
      <c r="E87" s="69"/>
      <c r="F87" s="64"/>
      <c r="G87" s="64"/>
      <c r="H87" s="64"/>
      <c r="I87" s="69"/>
      <c r="J87" s="64"/>
      <c r="K87" s="69"/>
      <c r="L87" s="64"/>
      <c r="M87" s="64"/>
      <c r="N87" s="64"/>
    </row>
    <row r="88" spans="1:14" ht="14" x14ac:dyDescent="0.3">
      <c r="H88" s="64"/>
      <c r="I88" s="69"/>
      <c r="J88" s="64"/>
      <c r="K88" s="69"/>
      <c r="L88" s="64"/>
      <c r="M88" s="64"/>
      <c r="N88" s="64"/>
    </row>
    <row r="89" spans="1:14" ht="14" x14ac:dyDescent="0.3">
      <c r="A89" s="64"/>
      <c r="B89" s="64"/>
      <c r="C89" s="64"/>
      <c r="D89" s="64"/>
      <c r="E89" s="69"/>
      <c r="F89" s="64"/>
      <c r="G89" s="69"/>
      <c r="H89" s="64"/>
      <c r="I89" s="64"/>
      <c r="J89" s="64"/>
      <c r="K89" s="69"/>
      <c r="L89" s="64"/>
      <c r="M89" s="64"/>
      <c r="N89" s="64"/>
    </row>
    <row r="90" spans="1:14" ht="14" x14ac:dyDescent="0.3">
      <c r="A90" s="64"/>
      <c r="B90" s="64"/>
      <c r="C90" s="64"/>
      <c r="D90" s="64"/>
      <c r="E90" s="69"/>
      <c r="F90" s="64"/>
      <c r="G90" s="69"/>
      <c r="H90" s="64"/>
      <c r="I90" s="64"/>
      <c r="J90" s="64"/>
      <c r="K90" s="69"/>
      <c r="L90" s="64"/>
      <c r="M90" s="64"/>
      <c r="N90" s="64"/>
    </row>
    <row r="91" spans="1:14" ht="14" x14ac:dyDescent="0.3">
      <c r="A91" s="64"/>
      <c r="B91" s="64"/>
      <c r="C91" s="64"/>
      <c r="D91" s="64"/>
      <c r="E91" s="69"/>
      <c r="F91" s="64"/>
      <c r="G91" s="69"/>
      <c r="H91" s="64"/>
      <c r="I91" s="64"/>
      <c r="J91" s="64"/>
      <c r="K91" s="69"/>
      <c r="L91" s="64"/>
      <c r="M91" s="64"/>
      <c r="N91" s="64"/>
    </row>
    <row r="92" spans="1:14" ht="14" x14ac:dyDescent="0.3">
      <c r="A92" s="64"/>
      <c r="B92" s="64"/>
      <c r="C92" s="64"/>
      <c r="D92" s="64"/>
      <c r="E92" s="69"/>
      <c r="F92" s="64"/>
      <c r="G92" s="69"/>
      <c r="H92" s="64"/>
      <c r="I92" s="64"/>
      <c r="J92" s="64"/>
      <c r="K92" s="69"/>
      <c r="L92" s="64"/>
      <c r="M92" s="64"/>
      <c r="N92" s="64"/>
    </row>
    <row r="93" spans="1:14" ht="14" x14ac:dyDescent="0.3">
      <c r="A93" s="64"/>
      <c r="B93" s="64"/>
      <c r="C93" s="64"/>
      <c r="D93" s="64"/>
      <c r="E93" s="69"/>
      <c r="F93" s="64"/>
      <c r="G93" s="69"/>
      <c r="H93" s="64"/>
      <c r="I93" s="64"/>
      <c r="J93" s="64"/>
      <c r="K93" s="69"/>
      <c r="L93" s="64"/>
      <c r="M93" s="64"/>
      <c r="N93" s="64"/>
    </row>
  </sheetData>
  <mergeCells count="1">
    <mergeCell ref="A2:D2"/>
  </mergeCells>
  <phoneticPr fontId="0" type="noConversion"/>
  <hyperlinks>
    <hyperlink ref="H2" location="Instructions!A1" display="Instructions" xr:uid="{00000000-0004-0000-0B00-000000000000}"/>
    <hyperlink ref="A2" r:id="rId1" display="https://www.vertex42.com/ExcelTemplates/tournament-bracket-template.html" xr:uid="{00000000-0004-0000-0B00-000001000000}"/>
  </hyperlinks>
  <pageMargins left="0.35" right="0.35" top="0.5" bottom="0.5" header="0.25" footer="0.25"/>
  <pageSetup scale="52" orientation="portrait" r:id="rId2"/>
  <headerFooter scaleWithDoc="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17EB9-7746-47D3-B840-36BE6AEBFBAB}">
  <sheetPr>
    <tabColor rgb="FF92D050"/>
    <pageSetUpPr fitToPage="1"/>
  </sheetPr>
  <dimension ref="A1:T93"/>
  <sheetViews>
    <sheetView showGridLines="0" topLeftCell="A25" zoomScaleNormal="100" workbookViewId="0">
      <selection activeCell="J39" sqref="J39"/>
    </sheetView>
  </sheetViews>
  <sheetFormatPr defaultRowHeight="13" x14ac:dyDescent="0.3"/>
  <cols>
    <col min="1" max="1" width="5.453125" style="51" customWidth="1"/>
    <col min="2" max="2" width="20" style="51" customWidth="1"/>
    <col min="3" max="3" width="4.7265625" style="51" customWidth="1"/>
    <col min="4" max="4" width="21.1796875" style="51" customWidth="1"/>
    <col min="5" max="5" width="4.453125" style="51" customWidth="1"/>
    <col min="6" max="6" width="21.1796875" style="51" customWidth="1"/>
    <col min="7" max="7" width="4.453125" style="51" customWidth="1"/>
    <col min="8" max="8" width="21.1796875" style="51" customWidth="1"/>
    <col min="9" max="9" width="4.453125" style="51" customWidth="1"/>
    <col min="10" max="10" width="21.1796875" style="51" customWidth="1"/>
    <col min="11" max="11" width="4.453125" style="51" customWidth="1"/>
    <col min="12" max="12" width="21.1796875" style="51" customWidth="1"/>
    <col min="13" max="13" width="4.453125" style="51" customWidth="1"/>
    <col min="14" max="14" width="21.1796875" style="51" customWidth="1"/>
    <col min="15" max="16384" width="8.7265625" style="51"/>
  </cols>
  <sheetData>
    <row r="1" spans="1:14" ht="24" customHeight="1" x14ac:dyDescent="0.3">
      <c r="A1" s="52" t="s">
        <v>42</v>
      </c>
      <c r="B1" s="52"/>
      <c r="C1" s="52"/>
      <c r="D1" s="53"/>
      <c r="E1" s="54"/>
      <c r="F1" s="53"/>
      <c r="G1" s="54"/>
      <c r="H1" s="53"/>
      <c r="I1" s="53"/>
      <c r="J1" s="55" t="b">
        <f>show_game_numbers</f>
        <v>1</v>
      </c>
      <c r="K1" s="54"/>
      <c r="L1" s="53"/>
      <c r="M1" s="53"/>
      <c r="N1" s="53"/>
    </row>
    <row r="2" spans="1:14" ht="14" x14ac:dyDescent="0.3">
      <c r="A2" s="123" t="s">
        <v>7</v>
      </c>
      <c r="B2" s="123"/>
      <c r="C2" s="123"/>
      <c r="D2" s="123"/>
      <c r="E2" s="58"/>
      <c r="F2" s="56"/>
      <c r="G2" s="58"/>
      <c r="H2" s="57" t="s">
        <v>40</v>
      </c>
      <c r="I2" s="56"/>
      <c r="J2" s="55" t="b">
        <f>show_seed_numbers</f>
        <v>1</v>
      </c>
      <c r="K2" s="58"/>
      <c r="L2" s="53"/>
      <c r="M2" s="56"/>
      <c r="N2" s="59" t="str">
        <f ca="1">"© 2012-" &amp; YEAR(TODAY()) &amp; " Vertex42 LLC"</f>
        <v>© 2012-2018 Vertex42 LLC</v>
      </c>
    </row>
    <row r="4" spans="1:14" ht="30" x14ac:dyDescent="0.6">
      <c r="A4" s="60" t="s">
        <v>9</v>
      </c>
      <c r="B4" s="60"/>
      <c r="C4" s="60"/>
      <c r="D4" s="62"/>
      <c r="E4" s="61"/>
      <c r="F4" s="61"/>
      <c r="G4" s="61"/>
      <c r="H4" s="61"/>
      <c r="I4" s="61"/>
      <c r="J4" s="62" t="s">
        <v>70</v>
      </c>
      <c r="K4" s="61"/>
      <c r="L4" s="61"/>
      <c r="M4" s="61"/>
      <c r="N4" s="61"/>
    </row>
    <row r="5" spans="1:14" ht="15.5" x14ac:dyDescent="0.35">
      <c r="J5" s="63"/>
    </row>
    <row r="6" spans="1:14" ht="15.5" x14ac:dyDescent="0.35">
      <c r="J6" s="63"/>
    </row>
    <row r="7" spans="1:14" ht="15.5" x14ac:dyDescent="0.35">
      <c r="J7" s="63"/>
    </row>
    <row r="8" spans="1:14" ht="15.5" x14ac:dyDescent="0.35">
      <c r="J8" s="63"/>
    </row>
    <row r="9" spans="1:14" ht="16" thickBot="1" x14ac:dyDescent="0.4">
      <c r="C9" s="91">
        <f>IF($J$2=TRUE,1,"")</f>
        <v>1</v>
      </c>
      <c r="D9" s="105" t="s">
        <v>133</v>
      </c>
      <c r="E9" s="66"/>
      <c r="F9" s="50"/>
      <c r="G9" s="65"/>
      <c r="H9" s="50"/>
      <c r="I9" s="50"/>
      <c r="J9" s="50"/>
      <c r="K9" s="65"/>
      <c r="L9" s="50"/>
      <c r="M9" s="50"/>
      <c r="N9" s="50"/>
    </row>
    <row r="10" spans="1:14" ht="14" x14ac:dyDescent="0.3">
      <c r="D10" s="76"/>
      <c r="E10" s="92"/>
      <c r="F10" s="50"/>
      <c r="G10" s="65"/>
      <c r="H10" s="50"/>
      <c r="I10" s="50"/>
      <c r="J10" s="50"/>
      <c r="K10" s="65"/>
      <c r="L10" s="50"/>
      <c r="M10" s="50"/>
      <c r="N10" s="50"/>
    </row>
    <row r="11" spans="1:14" ht="14" x14ac:dyDescent="0.3">
      <c r="D11" s="76"/>
      <c r="E11" s="93"/>
      <c r="F11" s="50"/>
      <c r="G11" s="65"/>
      <c r="H11" s="50"/>
      <c r="I11" s="50"/>
      <c r="J11" s="50"/>
      <c r="K11" s="65"/>
      <c r="L11" s="50"/>
      <c r="M11" s="50"/>
      <c r="N11" s="50"/>
    </row>
    <row r="12" spans="1:14" ht="20.5" thickBot="1" x14ac:dyDescent="0.45">
      <c r="A12" s="64"/>
      <c r="B12" s="64"/>
      <c r="C12" s="64"/>
      <c r="D12" s="47">
        <f>IF($J$1=TRUE,$B$44+1,"")</f>
        <v>6</v>
      </c>
      <c r="E12" s="93"/>
      <c r="F12" s="105" t="s">
        <v>133</v>
      </c>
      <c r="G12" s="66"/>
      <c r="H12" s="50"/>
      <c r="I12" s="50"/>
      <c r="J12" s="50"/>
      <c r="K12" s="65"/>
      <c r="L12" s="50"/>
      <c r="M12" s="50"/>
      <c r="N12" s="50"/>
    </row>
    <row r="13" spans="1:14" ht="14" x14ac:dyDescent="0.3">
      <c r="A13" s="64"/>
      <c r="B13" s="64"/>
      <c r="C13" s="64"/>
      <c r="D13" s="48" t="s">
        <v>117</v>
      </c>
      <c r="E13" s="93"/>
      <c r="F13" s="50"/>
      <c r="G13" s="68"/>
      <c r="H13" s="50"/>
      <c r="I13" s="50"/>
      <c r="J13" s="50"/>
      <c r="K13" s="69"/>
      <c r="L13" s="50"/>
      <c r="M13" s="50"/>
      <c r="N13" s="50"/>
    </row>
    <row r="14" spans="1:14" ht="16" thickBot="1" x14ac:dyDescent="0.4">
      <c r="A14" s="64">
        <f>IF($J$2=TRUE,8,"")</f>
        <v>8</v>
      </c>
      <c r="B14" s="105" t="s">
        <v>130</v>
      </c>
      <c r="C14" s="66"/>
      <c r="D14" s="81"/>
      <c r="E14" s="93"/>
      <c r="F14" s="50"/>
      <c r="G14" s="68"/>
      <c r="H14" s="50"/>
      <c r="I14" s="50"/>
      <c r="J14" s="50"/>
      <c r="K14" s="69"/>
      <c r="L14" s="50"/>
      <c r="M14" s="50"/>
      <c r="N14" s="50"/>
    </row>
    <row r="15" spans="1:14" ht="20.5" thickBot="1" x14ac:dyDescent="0.45">
      <c r="A15" s="91"/>
      <c r="B15" s="46">
        <f>IF($J$1=TRUE,B9+1,"")</f>
        <v>1</v>
      </c>
      <c r="C15" s="94"/>
      <c r="D15" s="119" t="s">
        <v>132</v>
      </c>
      <c r="E15" s="71"/>
      <c r="F15" s="64"/>
      <c r="G15" s="70"/>
      <c r="H15" s="50"/>
      <c r="I15" s="50"/>
      <c r="J15" s="50"/>
      <c r="K15" s="69"/>
      <c r="L15" s="50"/>
      <c r="M15" s="50"/>
      <c r="N15" s="50"/>
    </row>
    <row r="16" spans="1:14" ht="14" x14ac:dyDescent="0.3">
      <c r="B16" s="48" t="s">
        <v>150</v>
      </c>
      <c r="C16" s="93"/>
      <c r="D16" s="106"/>
      <c r="E16" s="98"/>
      <c r="G16" s="70"/>
      <c r="H16" s="50"/>
      <c r="L16" s="50"/>
      <c r="M16" s="67" t="s">
        <v>41</v>
      </c>
      <c r="N16" s="50"/>
    </row>
    <row r="17" spans="1:14" ht="16" thickBot="1" x14ac:dyDescent="0.4">
      <c r="A17" s="64">
        <f>IF($J$2=TRUE,9,"")</f>
        <v>9</v>
      </c>
      <c r="B17" s="105" t="s">
        <v>132</v>
      </c>
      <c r="C17" s="71"/>
      <c r="D17" s="81"/>
      <c r="E17" s="81"/>
      <c r="G17" s="70"/>
      <c r="H17" s="50"/>
      <c r="L17" s="50"/>
      <c r="M17" s="50"/>
      <c r="N17" s="50"/>
    </row>
    <row r="18" spans="1:14" ht="15.5" x14ac:dyDescent="0.35">
      <c r="A18" s="64"/>
      <c r="B18" s="96"/>
      <c r="C18" s="64"/>
      <c r="D18" s="81"/>
      <c r="E18" s="81"/>
      <c r="G18" s="70"/>
      <c r="H18" s="50"/>
      <c r="L18" s="50"/>
      <c r="M18" s="50"/>
      <c r="N18" s="50"/>
    </row>
    <row r="19" spans="1:14" ht="15.5" x14ac:dyDescent="0.35">
      <c r="A19" s="64"/>
      <c r="B19" s="96"/>
      <c r="C19" s="64"/>
      <c r="D19" s="81"/>
      <c r="E19" s="81"/>
      <c r="G19" s="70"/>
      <c r="H19" s="50"/>
      <c r="L19" s="50"/>
      <c r="M19" s="50"/>
      <c r="N19" s="50"/>
    </row>
    <row r="20" spans="1:14" ht="16" thickBot="1" x14ac:dyDescent="0.4">
      <c r="A20" s="64">
        <f>IF($J$2=TRUE,5,"")</f>
        <v>5</v>
      </c>
      <c r="B20" s="105" t="s">
        <v>136</v>
      </c>
      <c r="C20" s="66"/>
      <c r="D20" s="81"/>
      <c r="E20" s="81"/>
      <c r="G20" s="70"/>
      <c r="H20" s="50"/>
      <c r="L20" s="50"/>
      <c r="M20" s="50"/>
      <c r="N20" s="50"/>
    </row>
    <row r="21" spans="1:14" ht="20.5" thickBot="1" x14ac:dyDescent="0.45">
      <c r="A21" s="91"/>
      <c r="B21" s="46">
        <f>IF($J$1=TRUE,B15+1,"")</f>
        <v>2</v>
      </c>
      <c r="C21" s="94"/>
      <c r="D21" s="105" t="s">
        <v>136</v>
      </c>
      <c r="E21" s="97"/>
      <c r="F21" s="45">
        <f>IF($J$1=TRUE,D58+1,"")</f>
        <v>15</v>
      </c>
      <c r="G21" s="70"/>
      <c r="H21" s="105" t="s">
        <v>133</v>
      </c>
      <c r="I21" s="66"/>
      <c r="J21" s="50"/>
      <c r="L21" s="50"/>
      <c r="M21" s="50"/>
      <c r="N21" s="50"/>
    </row>
    <row r="22" spans="1:14" ht="14" x14ac:dyDescent="0.3">
      <c r="B22" s="48" t="s">
        <v>151</v>
      </c>
      <c r="C22" s="93"/>
      <c r="D22" s="107"/>
      <c r="E22" s="92"/>
      <c r="F22" s="48" t="s">
        <v>114</v>
      </c>
      <c r="G22" s="70"/>
      <c r="H22" s="50"/>
      <c r="I22" s="70"/>
      <c r="J22" s="50"/>
      <c r="L22" s="50"/>
      <c r="M22" s="50"/>
      <c r="N22" s="50"/>
    </row>
    <row r="23" spans="1:14" ht="16" thickBot="1" x14ac:dyDescent="0.4">
      <c r="A23" s="64">
        <f>IF($J$2=TRUE,12,"")</f>
        <v>12</v>
      </c>
      <c r="B23" s="105" t="s">
        <v>137</v>
      </c>
      <c r="C23" s="71"/>
      <c r="D23" s="81"/>
      <c r="E23" s="93"/>
      <c r="F23" s="50"/>
      <c r="G23" s="70"/>
      <c r="H23" s="50"/>
      <c r="I23" s="70"/>
      <c r="J23" s="50"/>
      <c r="L23" s="50"/>
      <c r="M23" s="50"/>
      <c r="N23" s="50"/>
    </row>
    <row r="24" spans="1:14" ht="20.5" thickBot="1" x14ac:dyDescent="0.45">
      <c r="A24" s="64"/>
      <c r="B24" s="64"/>
      <c r="C24" s="64"/>
      <c r="D24" s="45">
        <f>IF($J$1=TRUE,D12+1,"")</f>
        <v>7</v>
      </c>
      <c r="E24" s="93"/>
      <c r="F24" s="105" t="s">
        <v>136</v>
      </c>
      <c r="G24" s="71"/>
      <c r="H24" s="50"/>
      <c r="I24" s="70"/>
      <c r="J24" s="50"/>
      <c r="L24" s="50"/>
      <c r="M24" s="50"/>
      <c r="N24" s="50"/>
    </row>
    <row r="25" spans="1:14" ht="14" x14ac:dyDescent="0.3">
      <c r="A25" s="64"/>
      <c r="B25" s="64"/>
      <c r="C25" s="64"/>
      <c r="D25" s="48" t="s">
        <v>119</v>
      </c>
      <c r="E25" s="93"/>
      <c r="F25" s="50"/>
      <c r="G25" s="65"/>
      <c r="H25" s="50"/>
      <c r="I25" s="70"/>
      <c r="J25" s="50"/>
      <c r="L25" s="50"/>
      <c r="M25" s="50"/>
      <c r="N25" s="50"/>
    </row>
    <row r="26" spans="1:14" ht="16" thickBot="1" x14ac:dyDescent="0.4">
      <c r="A26" s="64">
        <f>IF($J$2=TRUE,4,"")</f>
        <v>4</v>
      </c>
      <c r="B26" s="105" t="s">
        <v>131</v>
      </c>
      <c r="C26" s="66"/>
      <c r="D26" s="81"/>
      <c r="E26" s="93"/>
      <c r="F26" s="50"/>
      <c r="G26" s="65"/>
      <c r="H26" s="50"/>
      <c r="I26" s="70"/>
      <c r="J26" s="50"/>
      <c r="L26" s="50"/>
      <c r="M26" s="50"/>
      <c r="N26" s="50"/>
    </row>
    <row r="27" spans="1:14" ht="20.5" thickBot="1" x14ac:dyDescent="0.45">
      <c r="A27" s="91"/>
      <c r="B27" s="46">
        <f>IF($J$1=TRUE,B21+1,"")</f>
        <v>3</v>
      </c>
      <c r="C27" s="94"/>
      <c r="D27" s="105" t="s">
        <v>131</v>
      </c>
      <c r="E27" s="71"/>
      <c r="F27" s="50"/>
      <c r="G27" s="65"/>
      <c r="I27" s="70"/>
      <c r="J27" s="50"/>
      <c r="L27" s="50"/>
      <c r="M27" s="50"/>
      <c r="N27" s="50"/>
    </row>
    <row r="28" spans="1:14" ht="14" x14ac:dyDescent="0.3">
      <c r="B28" s="48" t="s">
        <v>152</v>
      </c>
      <c r="C28" s="93"/>
      <c r="D28" s="106"/>
      <c r="E28" s="98"/>
      <c r="F28" s="8"/>
      <c r="G28" s="65"/>
      <c r="I28" s="70"/>
      <c r="J28" s="50"/>
      <c r="L28" s="50"/>
      <c r="M28" s="50"/>
      <c r="N28" s="50"/>
    </row>
    <row r="29" spans="1:14" ht="16" thickBot="1" x14ac:dyDescent="0.4">
      <c r="A29" s="64">
        <f>IF($J$2=TRUE,13,"")</f>
        <v>13</v>
      </c>
      <c r="B29" s="105" t="s">
        <v>128</v>
      </c>
      <c r="C29" s="71"/>
      <c r="D29" s="81"/>
      <c r="E29" s="81"/>
      <c r="F29" s="8"/>
      <c r="G29" s="65"/>
      <c r="I29" s="70"/>
      <c r="J29" s="50"/>
      <c r="L29" s="50"/>
      <c r="M29" s="50"/>
      <c r="N29" s="50"/>
    </row>
    <row r="30" spans="1:14" ht="15.5" x14ac:dyDescent="0.35">
      <c r="A30" s="64"/>
      <c r="B30" s="96"/>
      <c r="C30" s="64"/>
      <c r="D30" s="81"/>
      <c r="E30" s="81"/>
      <c r="F30" s="8"/>
      <c r="G30" s="65"/>
      <c r="I30" s="70"/>
      <c r="J30" s="50"/>
      <c r="L30" s="50"/>
      <c r="M30" s="50"/>
      <c r="N30" s="50"/>
    </row>
    <row r="31" spans="1:14" ht="15.5" x14ac:dyDescent="0.35">
      <c r="A31" s="64"/>
      <c r="B31" s="96"/>
      <c r="C31" s="64"/>
      <c r="D31" s="81"/>
      <c r="E31" s="81"/>
      <c r="F31" s="8"/>
      <c r="G31" s="65"/>
      <c r="I31" s="70"/>
      <c r="J31" s="50"/>
      <c r="N31" s="50"/>
    </row>
    <row r="32" spans="1:14" ht="20.5" thickBot="1" x14ac:dyDescent="0.45">
      <c r="A32" s="64"/>
      <c r="B32" s="96"/>
      <c r="C32" s="64">
        <f>IF($J$2=TRUE,3,"")</f>
        <v>3</v>
      </c>
      <c r="D32" s="105" t="s">
        <v>138</v>
      </c>
      <c r="E32" s="66"/>
      <c r="F32" s="50"/>
      <c r="G32" s="65"/>
      <c r="H32" s="45">
        <f>IF($J$1=TRUE,H81+1,"")</f>
        <v>21</v>
      </c>
      <c r="I32" s="72"/>
      <c r="J32" s="105" t="s">
        <v>133</v>
      </c>
      <c r="K32" s="66"/>
      <c r="L32" s="50"/>
      <c r="M32" s="50"/>
    </row>
    <row r="33" spans="1:20" ht="15.5" x14ac:dyDescent="0.35">
      <c r="A33" s="64"/>
      <c r="B33" s="96"/>
      <c r="C33" s="64"/>
      <c r="D33" s="76"/>
      <c r="E33" s="70"/>
      <c r="F33" s="50"/>
      <c r="G33" s="65"/>
      <c r="H33" s="48" t="s">
        <v>120</v>
      </c>
      <c r="I33" s="70"/>
      <c r="J33" s="50"/>
      <c r="K33" s="70"/>
      <c r="L33" s="50"/>
      <c r="M33" s="64"/>
    </row>
    <row r="34" spans="1:20" ht="15.5" x14ac:dyDescent="0.35">
      <c r="A34" s="64"/>
      <c r="B34" s="96"/>
      <c r="C34" s="64"/>
      <c r="D34" s="76"/>
      <c r="E34" s="70"/>
      <c r="F34" s="50"/>
      <c r="G34" s="65"/>
      <c r="H34" s="64"/>
      <c r="I34" s="70"/>
      <c r="J34" s="50"/>
      <c r="K34" s="70"/>
      <c r="L34" s="50"/>
      <c r="M34" s="64"/>
    </row>
    <row r="35" spans="1:20" ht="20.5" thickBot="1" x14ac:dyDescent="0.45">
      <c r="A35" s="64"/>
      <c r="B35" s="64"/>
      <c r="C35" s="64"/>
      <c r="D35" s="45">
        <f>IF($J$1=TRUE,D24+1,"")</f>
        <v>8</v>
      </c>
      <c r="E35" s="70"/>
      <c r="F35" s="105" t="s">
        <v>139</v>
      </c>
      <c r="G35" s="66"/>
      <c r="H35" s="64"/>
      <c r="I35" s="72"/>
      <c r="J35" s="50"/>
      <c r="K35" s="70"/>
      <c r="L35" s="50"/>
      <c r="M35" s="64"/>
    </row>
    <row r="36" spans="1:20" ht="14" x14ac:dyDescent="0.3">
      <c r="A36" s="64"/>
      <c r="B36" s="64"/>
      <c r="C36" s="64"/>
      <c r="D36" s="48" t="s">
        <v>153</v>
      </c>
      <c r="E36" s="70"/>
      <c r="F36" s="50"/>
      <c r="G36" s="92"/>
      <c r="H36" s="64"/>
      <c r="I36" s="72"/>
      <c r="J36" s="50"/>
      <c r="K36" s="70"/>
      <c r="L36" s="50"/>
      <c r="M36" s="64"/>
    </row>
    <row r="37" spans="1:20" ht="16" thickBot="1" x14ac:dyDescent="0.4">
      <c r="A37" s="64">
        <f>IF($J$2=TRUE,6,"")</f>
        <v>6</v>
      </c>
      <c r="B37" s="105" t="s">
        <v>139</v>
      </c>
      <c r="C37" s="66"/>
      <c r="D37" s="76"/>
      <c r="E37" s="70"/>
      <c r="F37" s="50"/>
      <c r="G37" s="68"/>
      <c r="H37" s="64"/>
      <c r="I37" s="72"/>
      <c r="J37" s="50"/>
      <c r="K37" s="70"/>
      <c r="L37" s="50"/>
      <c r="M37" s="64"/>
    </row>
    <row r="38" spans="1:20" ht="20.5" thickBot="1" x14ac:dyDescent="0.45">
      <c r="A38" s="91"/>
      <c r="B38" s="46">
        <f>IF($J$1=TRUE,B27+1,"")</f>
        <v>4</v>
      </c>
      <c r="C38" s="94"/>
      <c r="D38" s="105" t="s">
        <v>139</v>
      </c>
      <c r="E38" s="71"/>
      <c r="F38" s="45">
        <f>IF($J$1=TRUE,F21+1,"")</f>
        <v>16</v>
      </c>
      <c r="G38" s="99"/>
      <c r="H38" s="105" t="s">
        <v>134</v>
      </c>
      <c r="I38" s="71"/>
      <c r="J38" s="45">
        <f>IF($J$1=TRUE,L66+1,"")</f>
        <v>24</v>
      </c>
      <c r="K38" s="70"/>
      <c r="L38" s="74"/>
      <c r="M38" s="75"/>
      <c r="N38" s="50"/>
    </row>
    <row r="39" spans="1:20" ht="14" x14ac:dyDescent="0.3">
      <c r="B39" s="48" t="s">
        <v>155</v>
      </c>
      <c r="C39" s="93"/>
      <c r="D39" s="98"/>
      <c r="E39" s="98"/>
      <c r="F39" s="48" t="s">
        <v>76</v>
      </c>
      <c r="G39" s="99"/>
      <c r="H39" s="84"/>
      <c r="I39" s="81"/>
      <c r="J39" s="48" t="s">
        <v>205</v>
      </c>
      <c r="K39" s="70"/>
      <c r="L39" s="77" t="s">
        <v>10</v>
      </c>
      <c r="M39" s="75"/>
      <c r="N39" s="76"/>
    </row>
    <row r="40" spans="1:20" ht="16" thickBot="1" x14ac:dyDescent="0.4">
      <c r="A40" s="64">
        <f>IF($J$2=TRUE,11,"")</f>
        <v>11</v>
      </c>
      <c r="B40" s="105" t="s">
        <v>140</v>
      </c>
      <c r="C40" s="71"/>
      <c r="D40" s="81"/>
      <c r="E40" s="81"/>
      <c r="F40" s="8"/>
      <c r="G40" s="99"/>
      <c r="H40" s="84"/>
      <c r="I40" s="81"/>
      <c r="J40" s="8"/>
      <c r="K40" s="70"/>
      <c r="L40" s="77"/>
      <c r="M40" s="75"/>
      <c r="N40" s="76"/>
    </row>
    <row r="41" spans="1:20" ht="14" x14ac:dyDescent="0.3">
      <c r="A41" s="64"/>
      <c r="B41" s="64"/>
      <c r="C41" s="64"/>
      <c r="D41" s="81"/>
      <c r="E41" s="81"/>
      <c r="F41" s="8"/>
      <c r="G41" s="99"/>
      <c r="H41" s="84"/>
      <c r="I41" s="81"/>
      <c r="J41" s="8"/>
      <c r="K41" s="70"/>
      <c r="L41" s="76"/>
      <c r="M41" s="75"/>
      <c r="N41" s="76"/>
    </row>
    <row r="42" spans="1:20" ht="14" x14ac:dyDescent="0.3">
      <c r="A42" s="64"/>
      <c r="B42" s="64"/>
      <c r="C42" s="64"/>
      <c r="D42" s="81"/>
      <c r="E42" s="81"/>
      <c r="F42" s="50"/>
      <c r="G42" s="70"/>
      <c r="H42" s="64"/>
      <c r="K42" s="68"/>
      <c r="L42" s="50"/>
      <c r="M42" s="76"/>
      <c r="N42" s="84"/>
      <c r="S42" s="64"/>
      <c r="T42" s="64"/>
    </row>
    <row r="43" spans="1:20" ht="16" thickBot="1" x14ac:dyDescent="0.4">
      <c r="A43" s="64">
        <f>IF($J$2=TRUE,7,"")</f>
        <v>7</v>
      </c>
      <c r="B43" s="105" t="s">
        <v>129</v>
      </c>
      <c r="C43" s="66"/>
      <c r="D43" s="81"/>
      <c r="E43" s="81"/>
      <c r="F43" s="8"/>
      <c r="G43" s="70"/>
      <c r="H43" s="64"/>
      <c r="I43" s="64"/>
      <c r="K43" s="68"/>
      <c r="L43" s="50"/>
      <c r="M43" s="84"/>
      <c r="N43" s="84"/>
      <c r="S43" s="64"/>
      <c r="T43" s="64"/>
    </row>
    <row r="44" spans="1:20" ht="20.5" thickBot="1" x14ac:dyDescent="0.45">
      <c r="A44" s="91"/>
      <c r="B44" s="46">
        <f>IF($J$1=TRUE,B38+1,"")</f>
        <v>5</v>
      </c>
      <c r="C44" s="94"/>
      <c r="D44" s="105" t="s">
        <v>129</v>
      </c>
      <c r="E44" s="66"/>
      <c r="F44" s="50"/>
      <c r="G44" s="70"/>
      <c r="H44" s="64"/>
      <c r="I44" s="64"/>
      <c r="K44" s="70"/>
      <c r="M44" s="84"/>
      <c r="N44" s="84"/>
      <c r="S44" s="64"/>
      <c r="T44" s="64"/>
    </row>
    <row r="45" spans="1:20" ht="14" x14ac:dyDescent="0.3">
      <c r="B45" s="48" t="s">
        <v>144</v>
      </c>
      <c r="C45" s="70"/>
      <c r="D45" s="76"/>
      <c r="E45" s="70"/>
      <c r="F45" s="50"/>
      <c r="G45" s="70"/>
      <c r="H45" s="64"/>
      <c r="I45" s="64"/>
      <c r="K45" s="70"/>
      <c r="L45" s="50"/>
      <c r="M45" s="84"/>
      <c r="N45" s="84"/>
      <c r="S45" s="64"/>
      <c r="T45" s="64"/>
    </row>
    <row r="46" spans="1:20" ht="16" thickBot="1" x14ac:dyDescent="0.4">
      <c r="A46" s="64">
        <f>IF($J$2=TRUE,10,"")</f>
        <v>10</v>
      </c>
      <c r="B46" s="105" t="s">
        <v>135</v>
      </c>
      <c r="C46" s="71"/>
      <c r="D46" s="76"/>
      <c r="E46" s="70"/>
      <c r="F46" s="50"/>
      <c r="G46" s="70"/>
      <c r="H46" s="64"/>
      <c r="I46" s="64"/>
      <c r="K46" s="70"/>
      <c r="L46" s="50"/>
      <c r="M46" s="84"/>
      <c r="N46" s="84"/>
      <c r="S46" s="64"/>
      <c r="T46" s="64"/>
    </row>
    <row r="47" spans="1:20" ht="20.5" thickBot="1" x14ac:dyDescent="0.45">
      <c r="A47" s="64"/>
      <c r="B47" s="64"/>
      <c r="C47" s="64"/>
      <c r="D47" s="45">
        <f>IF($J$1=TRUE,D35+1,"")</f>
        <v>9</v>
      </c>
      <c r="E47" s="70"/>
      <c r="F47" s="105" t="s">
        <v>134</v>
      </c>
      <c r="G47" s="71"/>
      <c r="H47" s="64"/>
      <c r="I47" s="78" t="s">
        <v>44</v>
      </c>
      <c r="J47" s="105" t="s">
        <v>134</v>
      </c>
      <c r="K47" s="71"/>
      <c r="L47" s="8"/>
      <c r="M47" s="84"/>
      <c r="N47" s="84"/>
    </row>
    <row r="48" spans="1:20" ht="14" x14ac:dyDescent="0.3">
      <c r="A48" s="64"/>
      <c r="B48" s="64"/>
      <c r="C48" s="64"/>
      <c r="D48" s="48" t="s">
        <v>118</v>
      </c>
      <c r="E48" s="70"/>
      <c r="F48" s="50"/>
      <c r="G48" s="65"/>
      <c r="H48" s="64"/>
      <c r="L48" s="100"/>
      <c r="M48" s="84"/>
      <c r="N48" s="111"/>
    </row>
    <row r="49" spans="1:14" ht="14" x14ac:dyDescent="0.3">
      <c r="A49" s="64"/>
      <c r="B49" s="64"/>
      <c r="C49" s="64"/>
      <c r="D49" s="76"/>
      <c r="E49" s="70"/>
      <c r="F49" s="50"/>
      <c r="G49" s="65"/>
      <c r="L49" s="100"/>
      <c r="M49" s="84"/>
      <c r="N49" s="84"/>
    </row>
    <row r="50" spans="1:14" ht="16" thickBot="1" x14ac:dyDescent="0.4">
      <c r="A50" s="64"/>
      <c r="B50" s="64"/>
      <c r="C50" s="64">
        <f>IF($J$2=TRUE,2,"")</f>
        <v>2</v>
      </c>
      <c r="D50" s="105" t="s">
        <v>134</v>
      </c>
      <c r="E50" s="71"/>
      <c r="F50" s="50"/>
      <c r="G50" s="65"/>
      <c r="L50" s="100"/>
      <c r="M50" s="100"/>
      <c r="N50" s="64"/>
    </row>
    <row r="51" spans="1:14" ht="14" x14ac:dyDescent="0.3">
      <c r="A51" s="64"/>
      <c r="B51" s="64"/>
      <c r="C51" s="64"/>
      <c r="D51" s="84"/>
      <c r="E51" s="69"/>
      <c r="F51" s="64"/>
      <c r="G51" s="69"/>
      <c r="J51" s="64"/>
      <c r="K51" s="80"/>
      <c r="L51" s="84"/>
      <c r="M51" s="81"/>
    </row>
    <row r="52" spans="1:14" ht="14" x14ac:dyDescent="0.3">
      <c r="A52" s="64"/>
      <c r="B52" s="64"/>
      <c r="C52" s="64"/>
      <c r="D52" s="84"/>
      <c r="E52" s="69"/>
      <c r="F52" s="64"/>
      <c r="G52" s="69"/>
      <c r="H52" s="64"/>
      <c r="L52" s="84"/>
    </row>
    <row r="53" spans="1:14" ht="14" x14ac:dyDescent="0.3">
      <c r="A53" s="64"/>
      <c r="B53" s="64"/>
      <c r="C53" s="64"/>
      <c r="D53" s="84"/>
      <c r="E53" s="69"/>
      <c r="F53" s="64"/>
      <c r="G53" s="69"/>
      <c r="H53" s="64"/>
      <c r="L53" s="84"/>
    </row>
    <row r="54" spans="1:14" ht="30" x14ac:dyDescent="0.6">
      <c r="A54" s="60" t="s">
        <v>8</v>
      </c>
      <c r="B54" s="60"/>
      <c r="C54" s="60"/>
      <c r="D54" s="64"/>
      <c r="G54" s="83" t="s">
        <v>41</v>
      </c>
      <c r="M54" s="64"/>
      <c r="N54" s="64"/>
    </row>
    <row r="55" spans="1:14" ht="14" x14ac:dyDescent="0.3">
      <c r="M55" s="64"/>
      <c r="N55" s="64"/>
    </row>
    <row r="56" spans="1:14" ht="16" thickBot="1" x14ac:dyDescent="0.4">
      <c r="C56" s="85" t="s">
        <v>3</v>
      </c>
      <c r="D56" s="105" t="s">
        <v>138</v>
      </c>
      <c r="E56" s="66"/>
      <c r="M56" s="64"/>
      <c r="N56" s="64"/>
    </row>
    <row r="57" spans="1:14" ht="14" x14ac:dyDescent="0.3">
      <c r="A57" s="64"/>
      <c r="C57" s="100"/>
      <c r="D57" s="101"/>
      <c r="E57" s="102"/>
      <c r="L57" s="84"/>
      <c r="M57" s="64"/>
      <c r="N57" s="64"/>
    </row>
    <row r="58" spans="1:14" ht="20.5" thickBot="1" x14ac:dyDescent="0.45">
      <c r="D58" s="46">
        <f>IF($J$1=TRUE,D81+1,"")</f>
        <v>14</v>
      </c>
      <c r="E58" s="95"/>
      <c r="F58" s="105" t="s">
        <v>138</v>
      </c>
      <c r="G58" s="66"/>
      <c r="H58" s="64"/>
      <c r="I58" s="64"/>
      <c r="J58" s="64"/>
      <c r="K58" s="85" t="s">
        <v>18</v>
      </c>
      <c r="L58" s="105" t="s">
        <v>134</v>
      </c>
      <c r="M58" s="66"/>
      <c r="N58" s="84"/>
    </row>
    <row r="59" spans="1:14" ht="16" thickBot="1" x14ac:dyDescent="0.4">
      <c r="A59" s="78" t="s">
        <v>4</v>
      </c>
      <c r="B59" s="105" t="s">
        <v>128</v>
      </c>
      <c r="C59" s="66"/>
      <c r="D59" s="48" t="s">
        <v>121</v>
      </c>
      <c r="E59" s="99"/>
      <c r="F59" s="76"/>
      <c r="G59" s="92"/>
      <c r="H59" s="64"/>
      <c r="I59" s="64"/>
      <c r="J59" s="64"/>
      <c r="K59" s="69"/>
      <c r="L59" s="64"/>
      <c r="M59" s="86"/>
    </row>
    <row r="60" spans="1:14" ht="20.5" thickBot="1" x14ac:dyDescent="0.45">
      <c r="A60" s="69"/>
      <c r="B60" s="46">
        <f>IF($J$1=TRUE,D47+1,"")</f>
        <v>10</v>
      </c>
      <c r="C60" s="94"/>
      <c r="D60" s="105" t="s">
        <v>137</v>
      </c>
      <c r="E60" s="71"/>
      <c r="F60" s="76"/>
      <c r="G60" s="70"/>
      <c r="H60" s="76"/>
      <c r="I60" s="64"/>
      <c r="J60" s="64"/>
      <c r="K60" s="69"/>
      <c r="L60" s="64"/>
      <c r="M60" s="86"/>
    </row>
    <row r="61" spans="1:14" ht="20.5" thickBot="1" x14ac:dyDescent="0.45">
      <c r="B61" s="48" t="s">
        <v>116</v>
      </c>
      <c r="C61" s="70"/>
      <c r="F61" s="45">
        <f>IF($J$1=TRUE,F38+1,"")</f>
        <v>17</v>
      </c>
      <c r="G61" s="99"/>
      <c r="H61" s="105" t="s">
        <v>138</v>
      </c>
      <c r="I61" s="66"/>
      <c r="J61" s="64"/>
      <c r="K61" s="69"/>
      <c r="L61" s="64"/>
      <c r="M61" s="86"/>
      <c r="N61" s="64"/>
    </row>
    <row r="62" spans="1:14" ht="16" thickBot="1" x14ac:dyDescent="0.4">
      <c r="A62" s="78" t="s">
        <v>2</v>
      </c>
      <c r="B62" s="105" t="s">
        <v>137</v>
      </c>
      <c r="C62" s="71"/>
      <c r="F62" s="48" t="s">
        <v>74</v>
      </c>
      <c r="G62" s="99"/>
      <c r="H62" s="84"/>
      <c r="I62" s="103"/>
      <c r="J62" s="64"/>
      <c r="K62" s="69"/>
      <c r="L62" s="64"/>
      <c r="M62" s="86"/>
      <c r="N62" s="64"/>
    </row>
    <row r="63" spans="1:14" ht="14" x14ac:dyDescent="0.3">
      <c r="A63" s="78"/>
      <c r="B63" s="81"/>
      <c r="C63" s="112"/>
      <c r="F63" s="8"/>
      <c r="G63" s="99"/>
      <c r="H63" s="84"/>
      <c r="I63" s="70"/>
      <c r="J63" s="64"/>
      <c r="K63" s="69"/>
      <c r="L63" s="64"/>
      <c r="M63" s="86"/>
      <c r="N63" s="64"/>
    </row>
    <row r="64" spans="1:14" ht="16" thickBot="1" x14ac:dyDescent="0.4">
      <c r="A64" s="69"/>
      <c r="B64" s="69"/>
      <c r="C64" s="78" t="s">
        <v>1</v>
      </c>
      <c r="D64" s="105" t="s">
        <v>130</v>
      </c>
      <c r="E64" s="66"/>
      <c r="F64" s="76"/>
      <c r="G64" s="70"/>
      <c r="H64" s="76"/>
      <c r="I64" s="68"/>
      <c r="J64" s="64"/>
      <c r="K64" s="69"/>
      <c r="M64" s="86"/>
      <c r="N64" s="64"/>
    </row>
    <row r="65" spans="1:14" ht="14" x14ac:dyDescent="0.3">
      <c r="A65" s="69"/>
      <c r="B65" s="69"/>
      <c r="C65" s="69"/>
      <c r="D65" s="101"/>
      <c r="E65" s="102"/>
      <c r="F65" s="76"/>
      <c r="G65" s="70"/>
      <c r="H65" s="76"/>
      <c r="I65" s="68"/>
      <c r="J65" s="64"/>
      <c r="K65" s="69"/>
      <c r="L65" s="8"/>
      <c r="M65" s="86"/>
      <c r="N65" s="64"/>
    </row>
    <row r="66" spans="1:14" ht="20.5" thickBot="1" x14ac:dyDescent="0.45">
      <c r="A66" s="78"/>
      <c r="B66" s="78"/>
      <c r="C66" s="78"/>
      <c r="D66" s="46">
        <f>IF($J$1=TRUE,B60+1,"")</f>
        <v>11</v>
      </c>
      <c r="E66" s="95"/>
      <c r="F66" s="105" t="s">
        <v>129</v>
      </c>
      <c r="G66" s="71"/>
      <c r="H66" s="45">
        <f>IF($J$1=TRUE,F77+1,"")</f>
        <v>19</v>
      </c>
      <c r="I66" s="70"/>
      <c r="J66" s="105" t="s">
        <v>136</v>
      </c>
      <c r="K66" s="66"/>
      <c r="L66" s="45">
        <f>IF($J$1=TRUE,J74+1,"")</f>
        <v>23</v>
      </c>
      <c r="M66" s="86"/>
      <c r="N66" s="88" t="s">
        <v>45</v>
      </c>
    </row>
    <row r="67" spans="1:14" ht="14" x14ac:dyDescent="0.3">
      <c r="A67" s="78"/>
      <c r="B67" s="78"/>
      <c r="C67" s="78"/>
      <c r="D67" s="48" t="s">
        <v>124</v>
      </c>
      <c r="E67" s="99"/>
      <c r="F67" s="90"/>
      <c r="G67" s="81"/>
      <c r="H67" s="48" t="s">
        <v>127</v>
      </c>
      <c r="I67" s="70"/>
      <c r="J67" s="84"/>
      <c r="K67" s="103"/>
      <c r="L67" s="48" t="s">
        <v>195</v>
      </c>
      <c r="M67" s="86"/>
      <c r="N67" s="104"/>
    </row>
    <row r="68" spans="1:14" ht="16" thickBot="1" x14ac:dyDescent="0.4">
      <c r="A68" s="78"/>
      <c r="B68" s="78"/>
      <c r="C68" s="78" t="s">
        <v>19</v>
      </c>
      <c r="D68" s="105" t="s">
        <v>129</v>
      </c>
      <c r="E68" s="71"/>
      <c r="F68" s="64"/>
      <c r="G68" s="69"/>
      <c r="H68" s="76"/>
      <c r="I68" s="70"/>
      <c r="J68" s="64"/>
      <c r="K68" s="72"/>
      <c r="L68" s="64"/>
      <c r="M68" s="86"/>
      <c r="N68" s="64"/>
    </row>
    <row r="69" spans="1:14" ht="14" x14ac:dyDescent="0.3">
      <c r="A69" s="78"/>
      <c r="B69" s="78"/>
      <c r="C69" s="78"/>
      <c r="F69" s="64"/>
      <c r="G69" s="69"/>
      <c r="H69" s="76"/>
      <c r="I69" s="70"/>
      <c r="J69" s="64"/>
      <c r="K69" s="72"/>
      <c r="L69" s="64"/>
      <c r="M69" s="86"/>
      <c r="N69" s="64"/>
    </row>
    <row r="70" spans="1:14" ht="16" thickBot="1" x14ac:dyDescent="0.4">
      <c r="A70" s="78"/>
      <c r="B70" s="69"/>
      <c r="C70" s="69"/>
      <c r="F70" s="64"/>
      <c r="G70" s="78" t="s">
        <v>16</v>
      </c>
      <c r="H70" s="105" t="s">
        <v>136</v>
      </c>
      <c r="I70" s="71"/>
      <c r="J70" s="64"/>
      <c r="K70" s="72"/>
      <c r="L70" s="64"/>
      <c r="M70" s="86"/>
      <c r="N70" s="64"/>
    </row>
    <row r="71" spans="1:14" ht="14" x14ac:dyDescent="0.3">
      <c r="A71" s="78"/>
      <c r="B71" s="69"/>
      <c r="C71" s="69"/>
      <c r="F71" s="64"/>
      <c r="G71" s="69"/>
      <c r="H71" s="64"/>
      <c r="I71" s="64"/>
      <c r="J71" s="64"/>
      <c r="K71" s="72"/>
      <c r="L71" s="64"/>
      <c r="M71" s="86"/>
      <c r="N71" s="64"/>
    </row>
    <row r="72" spans="1:14" ht="16" thickBot="1" x14ac:dyDescent="0.4">
      <c r="A72" s="78"/>
      <c r="B72" s="91"/>
      <c r="C72" s="85" t="s">
        <v>11</v>
      </c>
      <c r="D72" s="105" t="s">
        <v>135</v>
      </c>
      <c r="E72" s="66"/>
      <c r="F72" s="64"/>
      <c r="G72" s="69"/>
      <c r="H72" s="64"/>
      <c r="I72" s="64"/>
      <c r="J72" s="64"/>
      <c r="K72" s="72"/>
      <c r="L72" s="64"/>
      <c r="M72" s="86"/>
      <c r="N72" s="64"/>
    </row>
    <row r="73" spans="1:14" ht="14" x14ac:dyDescent="0.3">
      <c r="A73" s="78"/>
      <c r="B73" s="91"/>
      <c r="C73" s="100"/>
      <c r="D73" s="101"/>
      <c r="E73" s="102"/>
      <c r="F73" s="64"/>
      <c r="G73" s="69"/>
      <c r="H73" s="64"/>
      <c r="I73" s="64"/>
      <c r="J73" s="64"/>
      <c r="K73" s="72"/>
      <c r="L73" s="64"/>
      <c r="M73" s="86"/>
      <c r="N73" s="64"/>
    </row>
    <row r="74" spans="1:14" ht="20.5" thickBot="1" x14ac:dyDescent="0.45">
      <c r="A74" s="78"/>
      <c r="B74" s="91"/>
      <c r="D74" s="46">
        <f>IF($J$1=TRUE,D66+1,"")</f>
        <v>12</v>
      </c>
      <c r="E74" s="95"/>
      <c r="F74" s="119" t="s">
        <v>132</v>
      </c>
      <c r="G74" s="66"/>
      <c r="H74" s="64"/>
      <c r="I74" s="64"/>
      <c r="J74" s="45">
        <f>IF($J$1=TRUE,H32+1,"")</f>
        <v>22</v>
      </c>
      <c r="K74" s="72"/>
      <c r="L74" s="119" t="s">
        <v>132</v>
      </c>
      <c r="M74" s="71"/>
      <c r="N74" s="64"/>
    </row>
    <row r="75" spans="1:14" ht="14" x14ac:dyDescent="0.3">
      <c r="A75" s="78"/>
      <c r="B75" s="91"/>
      <c r="D75" s="48" t="s">
        <v>86</v>
      </c>
      <c r="E75" s="99"/>
      <c r="F75" s="76"/>
      <c r="G75" s="92"/>
      <c r="H75" s="64"/>
      <c r="I75" s="64"/>
      <c r="J75" s="48" t="s">
        <v>190</v>
      </c>
      <c r="K75" s="72"/>
      <c r="N75" s="64"/>
    </row>
    <row r="76" spans="1:14" ht="14.5" thickBot="1" x14ac:dyDescent="0.35">
      <c r="A76" s="78"/>
      <c r="B76" s="91"/>
      <c r="C76" s="85" t="s">
        <v>15</v>
      </c>
      <c r="D76" s="119" t="s">
        <v>132</v>
      </c>
      <c r="E76" s="71"/>
      <c r="F76" s="76"/>
      <c r="G76" s="68"/>
      <c r="H76" s="64"/>
      <c r="I76" s="64"/>
      <c r="J76" s="64"/>
      <c r="K76" s="72"/>
      <c r="N76" s="64"/>
    </row>
    <row r="77" spans="1:14" ht="20.5" thickBot="1" x14ac:dyDescent="0.45">
      <c r="A77" s="78"/>
      <c r="B77" s="91"/>
      <c r="F77" s="45">
        <f>IF($J$1=TRUE,F61+1,"")</f>
        <v>18</v>
      </c>
      <c r="G77" s="70"/>
      <c r="H77" s="119" t="s">
        <v>132</v>
      </c>
      <c r="I77" s="66"/>
      <c r="J77" s="64"/>
      <c r="K77" s="72"/>
      <c r="N77" s="64"/>
    </row>
    <row r="78" spans="1:14" ht="14" x14ac:dyDescent="0.3">
      <c r="A78" s="78"/>
      <c r="B78" s="91"/>
      <c r="F78" s="48" t="s">
        <v>75</v>
      </c>
      <c r="G78" s="70"/>
      <c r="H78" s="76"/>
      <c r="I78" s="92"/>
      <c r="J78" s="64"/>
      <c r="K78" s="72"/>
      <c r="N78" s="64"/>
    </row>
    <row r="79" spans="1:14" ht="16" thickBot="1" x14ac:dyDescent="0.4">
      <c r="A79" s="78"/>
      <c r="B79" s="69"/>
      <c r="C79" s="78" t="s">
        <v>5</v>
      </c>
      <c r="D79" s="105" t="s">
        <v>140</v>
      </c>
      <c r="E79" s="66"/>
      <c r="F79" s="76"/>
      <c r="G79" s="70"/>
      <c r="H79" s="76"/>
      <c r="I79" s="68"/>
      <c r="J79" s="64"/>
      <c r="K79" s="72"/>
      <c r="N79" s="64"/>
    </row>
    <row r="80" spans="1:14" ht="14" x14ac:dyDescent="0.3">
      <c r="A80" s="78"/>
      <c r="B80" s="69"/>
      <c r="C80" s="69"/>
      <c r="D80" s="101"/>
      <c r="E80" s="102"/>
      <c r="F80" s="76"/>
      <c r="G80" s="70"/>
      <c r="H80" s="76"/>
      <c r="I80" s="68"/>
      <c r="J80" s="64"/>
      <c r="K80" s="72"/>
      <c r="N80" s="64"/>
    </row>
    <row r="81" spans="1:14" ht="20.5" thickBot="1" x14ac:dyDescent="0.45">
      <c r="A81" s="78"/>
      <c r="B81" s="78"/>
      <c r="C81" s="78"/>
      <c r="D81" s="46">
        <f>IF($J$1=TRUE,D74+1,"")</f>
        <v>13</v>
      </c>
      <c r="E81" s="95"/>
      <c r="F81" s="105" t="s">
        <v>131</v>
      </c>
      <c r="G81" s="71"/>
      <c r="H81" s="45">
        <f>IF($J$1=TRUE,H66+1,"")</f>
        <v>20</v>
      </c>
      <c r="I81" s="70"/>
      <c r="J81" s="119" t="s">
        <v>132</v>
      </c>
      <c r="K81" s="71"/>
      <c r="N81" s="64"/>
    </row>
    <row r="82" spans="1:14" ht="14" x14ac:dyDescent="0.3">
      <c r="A82" s="78"/>
      <c r="B82" s="78"/>
      <c r="C82" s="78"/>
      <c r="D82" s="48" t="s">
        <v>126</v>
      </c>
      <c r="E82" s="99"/>
      <c r="F82" s="64"/>
      <c r="G82" s="69"/>
      <c r="H82" s="48" t="s">
        <v>110</v>
      </c>
      <c r="I82" s="70"/>
      <c r="N82" s="64"/>
    </row>
    <row r="83" spans="1:14" ht="16" thickBot="1" x14ac:dyDescent="0.4">
      <c r="A83" s="78"/>
      <c r="B83" s="78"/>
      <c r="C83" s="78" t="s">
        <v>6</v>
      </c>
      <c r="D83" s="105" t="s">
        <v>131</v>
      </c>
      <c r="E83" s="71"/>
      <c r="F83" s="64"/>
      <c r="G83" s="69"/>
      <c r="H83" s="76"/>
      <c r="I83" s="70"/>
      <c r="N83" s="64"/>
    </row>
    <row r="84" spans="1:14" ht="14" x14ac:dyDescent="0.3">
      <c r="A84" s="78"/>
      <c r="B84" s="78"/>
      <c r="C84" s="78"/>
      <c r="F84" s="64"/>
      <c r="I84" s="68"/>
      <c r="J84" s="64"/>
      <c r="K84" s="69"/>
      <c r="N84" s="64"/>
    </row>
    <row r="85" spans="1:14" ht="16" thickBot="1" x14ac:dyDescent="0.4">
      <c r="A85" s="78"/>
      <c r="B85" s="78"/>
      <c r="C85" s="78"/>
      <c r="F85" s="64"/>
      <c r="G85" s="78" t="s">
        <v>17</v>
      </c>
      <c r="H85" s="105" t="s">
        <v>139</v>
      </c>
      <c r="I85" s="71"/>
      <c r="J85" s="64"/>
      <c r="K85" s="69"/>
      <c r="N85" s="64"/>
    </row>
    <row r="86" spans="1:14" ht="14" x14ac:dyDescent="0.3">
      <c r="A86" s="78"/>
      <c r="B86" s="78"/>
      <c r="C86" s="78"/>
      <c r="D86" s="64"/>
      <c r="E86" s="69"/>
      <c r="F86" s="64"/>
      <c r="G86" s="64"/>
      <c r="H86" s="64"/>
      <c r="I86" s="69"/>
      <c r="L86" s="64"/>
      <c r="M86" s="64"/>
      <c r="N86" s="64"/>
    </row>
    <row r="87" spans="1:14" ht="14" x14ac:dyDescent="0.3">
      <c r="A87" s="69"/>
      <c r="B87" s="69"/>
      <c r="C87" s="69"/>
      <c r="D87" s="64"/>
      <c r="E87" s="69"/>
      <c r="F87" s="64"/>
      <c r="G87" s="64"/>
      <c r="H87" s="64"/>
      <c r="I87" s="69"/>
      <c r="J87" s="64"/>
      <c r="K87" s="69"/>
      <c r="L87" s="64"/>
      <c r="M87" s="64"/>
      <c r="N87" s="64"/>
    </row>
    <row r="88" spans="1:14" ht="14" x14ac:dyDescent="0.3">
      <c r="H88" s="64"/>
      <c r="I88" s="69"/>
      <c r="J88" s="64"/>
      <c r="K88" s="69"/>
      <c r="L88" s="64"/>
      <c r="M88" s="64"/>
      <c r="N88" s="64"/>
    </row>
    <row r="89" spans="1:14" ht="14" x14ac:dyDescent="0.3">
      <c r="A89" s="64"/>
      <c r="B89" s="64"/>
      <c r="C89" s="64"/>
      <c r="D89" s="64"/>
      <c r="E89" s="69"/>
      <c r="F89" s="64"/>
      <c r="G89" s="69"/>
      <c r="H89" s="64"/>
      <c r="I89" s="64"/>
      <c r="J89" s="64"/>
      <c r="K89" s="69"/>
      <c r="L89" s="64"/>
      <c r="M89" s="64"/>
      <c r="N89" s="64"/>
    </row>
    <row r="90" spans="1:14" ht="14" x14ac:dyDescent="0.3">
      <c r="A90" s="64"/>
      <c r="B90" s="64"/>
      <c r="C90" s="64"/>
      <c r="D90" s="64"/>
      <c r="E90" s="69"/>
      <c r="F90" s="64"/>
      <c r="G90" s="69"/>
      <c r="H90" s="64"/>
      <c r="I90" s="64"/>
      <c r="J90" s="64"/>
      <c r="K90" s="69"/>
      <c r="L90" s="64"/>
      <c r="M90" s="64"/>
      <c r="N90" s="64"/>
    </row>
    <row r="91" spans="1:14" ht="14" x14ac:dyDescent="0.3">
      <c r="A91" s="64"/>
      <c r="B91" s="64"/>
      <c r="C91" s="64"/>
      <c r="D91" s="64"/>
      <c r="E91" s="69"/>
      <c r="F91" s="64"/>
      <c r="G91" s="69"/>
      <c r="H91" s="64"/>
      <c r="I91" s="64"/>
      <c r="J91" s="64"/>
      <c r="K91" s="69"/>
      <c r="L91" s="64"/>
      <c r="M91" s="64"/>
      <c r="N91" s="64"/>
    </row>
    <row r="92" spans="1:14" ht="14" x14ac:dyDescent="0.3">
      <c r="A92" s="64"/>
      <c r="B92" s="64"/>
      <c r="C92" s="64"/>
      <c r="D92" s="64"/>
      <c r="E92" s="69"/>
      <c r="F92" s="64"/>
      <c r="G92" s="69"/>
      <c r="H92" s="64"/>
      <c r="I92" s="64"/>
      <c r="J92" s="64"/>
      <c r="K92" s="69"/>
      <c r="L92" s="64"/>
      <c r="M92" s="64"/>
      <c r="N92" s="64"/>
    </row>
    <row r="93" spans="1:14" ht="14" x14ac:dyDescent="0.3">
      <c r="A93" s="64"/>
      <c r="B93" s="64"/>
      <c r="C93" s="64"/>
      <c r="D93" s="64"/>
      <c r="E93" s="69"/>
      <c r="F93" s="64"/>
      <c r="G93" s="69"/>
      <c r="H93" s="64"/>
      <c r="I93" s="64"/>
      <c r="J93" s="64"/>
      <c r="K93" s="69"/>
      <c r="L93" s="64"/>
      <c r="M93" s="64"/>
      <c r="N93" s="64"/>
    </row>
  </sheetData>
  <mergeCells count="1">
    <mergeCell ref="A2:D2"/>
  </mergeCells>
  <hyperlinks>
    <hyperlink ref="H2" location="Instructions!A1" display="Instructions" xr:uid="{A25C3B17-D38A-4FCB-B5EF-DDBBD555F36F}"/>
    <hyperlink ref="A2" r:id="rId1" display="https://www.vertex42.com/ExcelTemplates/tournament-bracket-template.html" xr:uid="{DBE7BF2B-3816-4788-85E0-42E23B616EFA}"/>
  </hyperlinks>
  <pageMargins left="0.35" right="0.35" top="0.5" bottom="0.5" header="0.25" footer="0.25"/>
  <pageSetup scale="52" orientation="portrait" r:id="rId2"/>
  <headerFooter scaleWithDoc="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4B8B1-CDB6-4AC5-B5DD-4EB3DBAF6E76}">
  <sheetPr>
    <tabColor rgb="FF92D050"/>
    <pageSetUpPr fitToPage="1"/>
  </sheetPr>
  <dimension ref="A1:M76"/>
  <sheetViews>
    <sheetView showGridLines="0" topLeftCell="A22" zoomScale="85" workbookViewId="0">
      <selection activeCell="J24" sqref="J24"/>
    </sheetView>
  </sheetViews>
  <sheetFormatPr defaultRowHeight="13" x14ac:dyDescent="0.3"/>
  <cols>
    <col min="1" max="1" width="5.453125" style="51" customWidth="1"/>
    <col min="2" max="2" width="21.1796875" style="51" customWidth="1"/>
    <col min="3" max="3" width="4.453125" style="51" customWidth="1"/>
    <col min="4" max="4" width="21.1796875" style="51" customWidth="1"/>
    <col min="5" max="5" width="4.453125" style="51" customWidth="1"/>
    <col min="6" max="6" width="21.1796875" style="51" customWidth="1"/>
    <col min="7" max="7" width="4.453125" style="51" customWidth="1"/>
    <col min="8" max="8" width="21.1796875" style="51" customWidth="1"/>
    <col min="9" max="9" width="4.453125" style="51" customWidth="1"/>
    <col min="10" max="10" width="21.1796875" style="51" customWidth="1"/>
    <col min="11" max="11" width="4.453125" style="51" customWidth="1"/>
    <col min="12" max="12" width="21.1796875" style="51" customWidth="1"/>
    <col min="13" max="16384" width="8.7265625" style="51"/>
  </cols>
  <sheetData>
    <row r="1" spans="1:12" ht="24" customHeight="1" x14ac:dyDescent="0.3">
      <c r="A1" s="52" t="s">
        <v>39</v>
      </c>
      <c r="B1" s="53"/>
      <c r="C1" s="54"/>
      <c r="D1" s="53"/>
      <c r="E1" s="54"/>
      <c r="F1" s="53"/>
      <c r="G1" s="53"/>
      <c r="H1" s="55" t="b">
        <f>show_game_numbers</f>
        <v>1</v>
      </c>
      <c r="I1" s="54"/>
      <c r="J1" s="53"/>
      <c r="K1" s="53"/>
      <c r="L1" s="53"/>
    </row>
    <row r="2" spans="1:12" ht="14" x14ac:dyDescent="0.3">
      <c r="A2" s="123" t="s">
        <v>7</v>
      </c>
      <c r="B2" s="123"/>
      <c r="C2" s="123"/>
      <c r="D2" s="123"/>
      <c r="E2" s="58"/>
      <c r="F2" s="57" t="s">
        <v>40</v>
      </c>
      <c r="G2" s="56"/>
      <c r="H2" s="55" t="b">
        <f>show_seed_numbers</f>
        <v>1</v>
      </c>
      <c r="I2" s="58"/>
      <c r="J2" s="53"/>
      <c r="K2" s="56"/>
      <c r="L2" s="59" t="str">
        <f ca="1">"© 2012-" &amp; YEAR(TODAY()) &amp; " Vertex42 LLC"</f>
        <v>© 2012-2018 Vertex42 LLC</v>
      </c>
    </row>
    <row r="4" spans="1:12" ht="30" x14ac:dyDescent="0.6">
      <c r="A4" s="60" t="s">
        <v>9</v>
      </c>
      <c r="B4" s="62"/>
      <c r="C4" s="61"/>
      <c r="D4" s="61"/>
      <c r="E4" s="61"/>
      <c r="F4" s="61"/>
      <c r="G4" s="61"/>
      <c r="H4" s="62" t="s">
        <v>73</v>
      </c>
      <c r="I4" s="61"/>
      <c r="J4" s="61"/>
      <c r="K4" s="61"/>
      <c r="L4" s="61"/>
    </row>
    <row r="5" spans="1:12" ht="15.5" x14ac:dyDescent="0.35">
      <c r="H5" s="63"/>
    </row>
    <row r="6" spans="1:12" ht="14" x14ac:dyDescent="0.3">
      <c r="D6" s="50"/>
      <c r="E6" s="65"/>
      <c r="F6" s="50"/>
      <c r="G6" s="50"/>
      <c r="H6" s="50"/>
      <c r="I6" s="65"/>
      <c r="J6" s="50"/>
      <c r="K6" s="50"/>
      <c r="L6" s="50"/>
    </row>
    <row r="7" spans="1:12" ht="14" x14ac:dyDescent="0.3">
      <c r="A7" s="64"/>
      <c r="B7" s="76"/>
      <c r="D7" s="50"/>
      <c r="E7" s="65"/>
      <c r="F7" s="50"/>
      <c r="G7" s="50"/>
      <c r="H7" s="50"/>
      <c r="I7" s="65"/>
      <c r="J7" s="50"/>
      <c r="K7" s="50"/>
      <c r="L7" s="50"/>
    </row>
    <row r="8" spans="1:12" ht="14" x14ac:dyDescent="0.3">
      <c r="A8" s="64"/>
      <c r="B8" s="76"/>
      <c r="D8" s="50"/>
      <c r="E8" s="65"/>
      <c r="F8" s="50"/>
      <c r="G8" s="50"/>
      <c r="H8" s="50"/>
      <c r="I8" s="65"/>
      <c r="J8" s="50"/>
      <c r="K8" s="50"/>
      <c r="L8" s="50"/>
    </row>
    <row r="9" spans="1:12" ht="16" thickBot="1" x14ac:dyDescent="0.4">
      <c r="A9" s="64"/>
      <c r="B9" s="7"/>
      <c r="C9" s="64">
        <f>IF($H$2=TRUE,1,"")</f>
        <v>1</v>
      </c>
      <c r="D9" s="105" t="s">
        <v>140</v>
      </c>
      <c r="E9" s="66"/>
      <c r="F9" s="50"/>
      <c r="G9" s="50"/>
      <c r="H9" s="50"/>
      <c r="I9" s="65"/>
      <c r="J9" s="50"/>
      <c r="K9" s="50"/>
      <c r="L9" s="50"/>
    </row>
    <row r="10" spans="1:12" ht="14" x14ac:dyDescent="0.3">
      <c r="A10" s="84"/>
      <c r="B10" s="81"/>
      <c r="C10" s="81"/>
      <c r="D10" s="50"/>
      <c r="E10" s="68"/>
      <c r="F10" s="50"/>
      <c r="G10" s="50"/>
      <c r="H10" s="50"/>
      <c r="I10" s="69"/>
      <c r="J10" s="50"/>
      <c r="K10" s="50"/>
      <c r="L10" s="50"/>
    </row>
    <row r="11" spans="1:12" ht="14" x14ac:dyDescent="0.3">
      <c r="A11" s="84"/>
      <c r="B11" s="81"/>
      <c r="C11" s="81"/>
      <c r="D11" s="50"/>
      <c r="E11" s="68"/>
      <c r="F11" s="50"/>
      <c r="G11" s="50"/>
      <c r="H11" s="50"/>
      <c r="I11" s="69"/>
      <c r="J11" s="50"/>
      <c r="K11" s="50"/>
      <c r="L11" s="50"/>
    </row>
    <row r="12" spans="1:12" ht="14" x14ac:dyDescent="0.3">
      <c r="A12" s="84"/>
      <c r="B12" s="81"/>
      <c r="C12" s="81"/>
      <c r="D12" s="64"/>
      <c r="E12" s="70"/>
      <c r="F12" s="50"/>
      <c r="G12" s="50"/>
      <c r="H12" s="50"/>
      <c r="I12" s="69"/>
      <c r="J12" s="50"/>
      <c r="K12" s="50"/>
      <c r="L12" s="50"/>
    </row>
    <row r="13" spans="1:12" ht="14" x14ac:dyDescent="0.3">
      <c r="A13" s="84"/>
      <c r="B13" s="81"/>
      <c r="C13" s="81"/>
      <c r="D13" s="108"/>
      <c r="E13" s="70"/>
      <c r="F13" s="50"/>
      <c r="J13" s="50"/>
      <c r="K13" s="50"/>
      <c r="L13" s="50"/>
    </row>
    <row r="14" spans="1:12" ht="14" x14ac:dyDescent="0.3">
      <c r="A14" s="64"/>
      <c r="B14" s="81"/>
      <c r="C14" s="81"/>
      <c r="E14" s="70"/>
      <c r="F14" s="50"/>
      <c r="J14" s="50"/>
      <c r="K14" s="50"/>
      <c r="L14" s="50"/>
    </row>
    <row r="15" spans="1:12" ht="20.5" thickBot="1" x14ac:dyDescent="0.45">
      <c r="A15" s="64">
        <f>IF($H$2=TRUE,4,"")</f>
        <v>4</v>
      </c>
      <c r="B15" s="105" t="s">
        <v>141</v>
      </c>
      <c r="C15" s="97"/>
      <c r="D15" s="45">
        <f>IF($H$1=TRUE,B36+1,"")</f>
        <v>4</v>
      </c>
      <c r="E15" s="70"/>
      <c r="F15" s="105" t="s">
        <v>140</v>
      </c>
      <c r="G15" s="66"/>
      <c r="H15" s="50"/>
      <c r="J15" s="50"/>
      <c r="K15" s="67" t="s">
        <v>41</v>
      </c>
      <c r="L15" s="50"/>
    </row>
    <row r="16" spans="1:12" ht="14" x14ac:dyDescent="0.3">
      <c r="A16" s="64"/>
      <c r="B16" s="76"/>
      <c r="C16" s="92"/>
      <c r="D16" s="48" t="s">
        <v>145</v>
      </c>
      <c r="E16" s="70"/>
      <c r="F16" s="50"/>
      <c r="G16" s="70"/>
      <c r="H16" s="50"/>
      <c r="J16" s="50"/>
      <c r="K16" s="50"/>
      <c r="L16" s="50"/>
    </row>
    <row r="17" spans="1:13" ht="14" x14ac:dyDescent="0.3">
      <c r="A17" s="64"/>
      <c r="C17" s="93"/>
      <c r="D17" s="50"/>
      <c r="E17" s="70"/>
      <c r="F17" s="50"/>
      <c r="G17" s="70"/>
      <c r="H17" s="50"/>
      <c r="J17" s="50"/>
      <c r="K17" s="50"/>
      <c r="L17" s="50"/>
    </row>
    <row r="18" spans="1:13" ht="20.5" thickBot="1" x14ac:dyDescent="0.45">
      <c r="A18" s="64"/>
      <c r="B18" s="45">
        <f>IF($H$1=TRUE,B9+1,"")</f>
        <v>1</v>
      </c>
      <c r="C18" s="93"/>
      <c r="D18" s="105" t="s">
        <v>141</v>
      </c>
      <c r="E18" s="71"/>
      <c r="F18" s="50"/>
      <c r="G18" s="70"/>
      <c r="H18" s="50"/>
      <c r="J18" s="50"/>
      <c r="K18" s="50"/>
      <c r="L18" s="50"/>
    </row>
    <row r="19" spans="1:13" ht="14" x14ac:dyDescent="0.3">
      <c r="A19" s="64"/>
      <c r="B19" s="48" t="s">
        <v>180</v>
      </c>
      <c r="C19" s="93"/>
      <c r="D19" s="50"/>
      <c r="E19" s="65"/>
      <c r="F19" s="50"/>
      <c r="G19" s="70"/>
      <c r="H19" s="50"/>
      <c r="J19" s="50"/>
      <c r="K19" s="50"/>
      <c r="L19" s="50"/>
    </row>
    <row r="20" spans="1:13" ht="14" x14ac:dyDescent="0.3">
      <c r="A20" s="64"/>
      <c r="B20" s="81"/>
      <c r="C20" s="93"/>
      <c r="D20" s="50"/>
      <c r="E20" s="65"/>
      <c r="F20" s="50"/>
      <c r="G20" s="70"/>
      <c r="H20" s="50"/>
      <c r="J20" s="50"/>
      <c r="K20" s="50"/>
      <c r="L20" s="50"/>
    </row>
    <row r="21" spans="1:13" ht="16" thickBot="1" x14ac:dyDescent="0.4">
      <c r="A21" s="64">
        <f>IF($H$2=TRUE,5,"")</f>
        <v>5</v>
      </c>
      <c r="B21" s="105" t="s">
        <v>131</v>
      </c>
      <c r="C21" s="71"/>
      <c r="D21" s="50"/>
      <c r="E21" s="65"/>
      <c r="G21" s="70"/>
      <c r="H21" s="50"/>
      <c r="J21" s="50"/>
      <c r="K21" s="50"/>
      <c r="L21" s="50"/>
    </row>
    <row r="22" spans="1:13" ht="14" x14ac:dyDescent="0.3">
      <c r="A22" s="64"/>
      <c r="B22" s="98"/>
      <c r="C22" s="98"/>
      <c r="D22" s="8"/>
      <c r="E22" s="67" t="s">
        <v>41</v>
      </c>
      <c r="F22" s="108"/>
      <c r="G22" s="70"/>
      <c r="H22" s="50"/>
      <c r="J22" s="50"/>
      <c r="K22" s="50"/>
      <c r="L22" s="50"/>
    </row>
    <row r="23" spans="1:13" ht="14" x14ac:dyDescent="0.3">
      <c r="A23" s="64"/>
      <c r="B23" s="81"/>
      <c r="C23" s="81"/>
      <c r="D23" s="8"/>
      <c r="E23" s="65"/>
      <c r="G23" s="70"/>
      <c r="H23" s="50"/>
      <c r="L23" s="50"/>
    </row>
    <row r="24" spans="1:13" ht="20.5" thickBot="1" x14ac:dyDescent="0.45">
      <c r="A24" s="64">
        <f>IF($H$2=TRUE,3,"")</f>
        <v>3</v>
      </c>
      <c r="B24" s="105" t="s">
        <v>128</v>
      </c>
      <c r="C24" s="66"/>
      <c r="D24" s="50"/>
      <c r="E24" s="65"/>
      <c r="F24" s="45">
        <f>IF($H$1=TRUE,D65+1,"")</f>
        <v>9</v>
      </c>
      <c r="G24" s="72"/>
      <c r="H24" s="105" t="s">
        <v>139</v>
      </c>
      <c r="I24" s="66"/>
      <c r="J24" s="50"/>
      <c r="K24" s="50"/>
    </row>
    <row r="25" spans="1:13" ht="14" x14ac:dyDescent="0.3">
      <c r="A25" s="64"/>
      <c r="B25" s="76"/>
      <c r="C25" s="70"/>
      <c r="D25" s="50"/>
      <c r="E25" s="65"/>
      <c r="F25" s="48" t="s">
        <v>181</v>
      </c>
      <c r="G25" s="70"/>
      <c r="H25" s="50"/>
      <c r="I25" s="70"/>
      <c r="J25" s="50"/>
      <c r="K25" s="64"/>
    </row>
    <row r="26" spans="1:13" ht="14" x14ac:dyDescent="0.3">
      <c r="A26" s="64"/>
      <c r="C26" s="70"/>
      <c r="D26" s="50"/>
      <c r="E26" s="65"/>
      <c r="F26" s="64"/>
      <c r="G26" s="70"/>
      <c r="H26" s="50"/>
      <c r="I26" s="70"/>
      <c r="J26" s="50"/>
      <c r="K26" s="64"/>
    </row>
    <row r="27" spans="1:13" ht="20.5" thickBot="1" x14ac:dyDescent="0.45">
      <c r="A27" s="64"/>
      <c r="B27" s="45">
        <f>IF($H$1=TRUE,B18+1,"")</f>
        <v>2</v>
      </c>
      <c r="C27" s="70"/>
      <c r="D27" s="105" t="s">
        <v>139</v>
      </c>
      <c r="E27" s="66"/>
      <c r="F27" s="64"/>
      <c r="G27" s="72"/>
      <c r="H27" s="50"/>
      <c r="I27" s="70"/>
      <c r="J27" s="50"/>
      <c r="K27" s="64"/>
    </row>
    <row r="28" spans="1:13" ht="14" x14ac:dyDescent="0.3">
      <c r="A28" s="64"/>
      <c r="B28" s="48" t="s">
        <v>182</v>
      </c>
      <c r="C28" s="70"/>
      <c r="D28" s="50"/>
      <c r="E28" s="68"/>
      <c r="F28" s="64"/>
      <c r="G28" s="72"/>
      <c r="H28" s="50"/>
      <c r="I28" s="70"/>
      <c r="J28" s="50"/>
      <c r="K28" s="64"/>
    </row>
    <row r="29" spans="1:13" ht="14" x14ac:dyDescent="0.3">
      <c r="A29" s="64"/>
      <c r="B29" s="76"/>
      <c r="C29" s="70"/>
      <c r="E29" s="68"/>
      <c r="F29" s="64"/>
      <c r="G29" s="72"/>
      <c r="H29" s="50"/>
      <c r="I29" s="70"/>
      <c r="J29" s="50"/>
      <c r="K29" s="64"/>
    </row>
    <row r="30" spans="1:13" ht="20.5" thickBot="1" x14ac:dyDescent="0.45">
      <c r="A30" s="64">
        <f>IF($H$2=TRUE,6,"")</f>
        <v>6</v>
      </c>
      <c r="B30" s="105" t="s">
        <v>139</v>
      </c>
      <c r="C30" s="71"/>
      <c r="D30" s="45">
        <f>IF($H$1=TRUE,D15+1,"")</f>
        <v>5</v>
      </c>
      <c r="E30" s="68"/>
      <c r="F30" s="105" t="s">
        <v>139</v>
      </c>
      <c r="G30" s="71"/>
      <c r="H30" s="45">
        <f>IF($H$1=TRUE,H53+1,"")</f>
        <v>12</v>
      </c>
      <c r="I30" s="70"/>
      <c r="J30" s="74"/>
      <c r="K30" s="75"/>
      <c r="L30" s="76"/>
      <c r="M30" s="82"/>
    </row>
    <row r="31" spans="1:13" ht="14" x14ac:dyDescent="0.3">
      <c r="A31" s="64"/>
      <c r="B31" s="98"/>
      <c r="C31" s="98"/>
      <c r="D31" s="48" t="s">
        <v>146</v>
      </c>
      <c r="E31" s="70"/>
      <c r="F31" s="64"/>
      <c r="H31" s="48" t="s">
        <v>206</v>
      </c>
      <c r="I31" s="68"/>
      <c r="J31" s="77" t="s">
        <v>10</v>
      </c>
      <c r="K31" s="76"/>
      <c r="L31" s="76"/>
      <c r="M31" s="82"/>
    </row>
    <row r="32" spans="1:13" ht="14" x14ac:dyDescent="0.3">
      <c r="A32" s="64"/>
      <c r="B32" s="81"/>
      <c r="C32" s="81"/>
      <c r="D32" s="108"/>
      <c r="E32" s="70"/>
      <c r="F32" s="64"/>
      <c r="G32" s="64"/>
      <c r="I32" s="68"/>
      <c r="J32" s="50"/>
      <c r="K32" s="76"/>
      <c r="L32" s="76"/>
      <c r="M32" s="82"/>
    </row>
    <row r="33" spans="1:13" ht="16" thickBot="1" x14ac:dyDescent="0.4">
      <c r="A33" s="64">
        <f>IF($H$2=TRUE,2,"")</f>
        <v>2</v>
      </c>
      <c r="B33" s="105" t="s">
        <v>134</v>
      </c>
      <c r="C33" s="66"/>
      <c r="D33" s="50"/>
      <c r="E33" s="70"/>
      <c r="F33" s="64"/>
      <c r="G33" s="64"/>
      <c r="I33" s="70"/>
      <c r="K33" s="76"/>
      <c r="L33" s="76"/>
      <c r="M33" s="82"/>
    </row>
    <row r="34" spans="1:13" ht="14" x14ac:dyDescent="0.3">
      <c r="A34" s="64"/>
      <c r="B34" s="76"/>
      <c r="C34" s="70"/>
      <c r="D34" s="50"/>
      <c r="E34" s="70"/>
      <c r="F34" s="64"/>
      <c r="G34" s="64"/>
      <c r="I34" s="70"/>
      <c r="J34" s="50"/>
      <c r="K34" s="76"/>
      <c r="L34" s="76"/>
      <c r="M34" s="82"/>
    </row>
    <row r="35" spans="1:13" ht="14" x14ac:dyDescent="0.3">
      <c r="A35" s="64"/>
      <c r="C35" s="70"/>
      <c r="D35" s="50"/>
      <c r="E35" s="70"/>
      <c r="F35" s="64"/>
      <c r="G35" s="64"/>
      <c r="I35" s="70"/>
      <c r="J35" s="50"/>
      <c r="K35" s="76"/>
      <c r="L35" s="76"/>
      <c r="M35" s="82"/>
    </row>
    <row r="36" spans="1:13" ht="20.5" thickBot="1" x14ac:dyDescent="0.45">
      <c r="A36" s="64"/>
      <c r="B36" s="45">
        <f>IF($H$1=TRUE,B27+1,"")</f>
        <v>3</v>
      </c>
      <c r="C36" s="70"/>
      <c r="D36" s="105" t="s">
        <v>134</v>
      </c>
      <c r="E36" s="71"/>
      <c r="F36" s="64"/>
      <c r="G36" s="78" t="str">
        <f>"W"&amp;H53</f>
        <v>W11</v>
      </c>
      <c r="H36" s="105" t="s">
        <v>129</v>
      </c>
      <c r="I36" s="71"/>
      <c r="J36" s="8"/>
      <c r="K36" s="76"/>
      <c r="L36" s="76"/>
      <c r="M36" s="82"/>
    </row>
    <row r="37" spans="1:13" ht="14" x14ac:dyDescent="0.3">
      <c r="A37" s="64"/>
      <c r="B37" s="48" t="s">
        <v>123</v>
      </c>
      <c r="C37" s="70"/>
      <c r="D37" s="50"/>
      <c r="E37" s="65"/>
      <c r="F37" s="64"/>
      <c r="K37" s="76"/>
      <c r="L37" s="79"/>
      <c r="M37" s="82"/>
    </row>
    <row r="38" spans="1:13" ht="14" x14ac:dyDescent="0.3">
      <c r="A38" s="64"/>
      <c r="B38" s="76"/>
      <c r="C38" s="70"/>
      <c r="D38" s="50"/>
      <c r="E38" s="65"/>
      <c r="H38" s="82"/>
      <c r="I38" s="82"/>
      <c r="J38" s="82"/>
      <c r="K38" s="76"/>
      <c r="L38" s="76"/>
      <c r="M38" s="82"/>
    </row>
    <row r="39" spans="1:13" ht="16" thickBot="1" x14ac:dyDescent="0.4">
      <c r="A39" s="64">
        <f>IF($H$2=TRUE,7,"")</f>
        <v>7</v>
      </c>
      <c r="B39" s="105" t="s">
        <v>129</v>
      </c>
      <c r="C39" s="71"/>
      <c r="D39" s="50"/>
      <c r="E39" s="65"/>
      <c r="H39" s="76"/>
      <c r="I39" s="80"/>
      <c r="J39" s="76"/>
      <c r="K39" s="81"/>
      <c r="L39" s="76"/>
      <c r="M39" s="82"/>
    </row>
    <row r="40" spans="1:13" ht="14" x14ac:dyDescent="0.3">
      <c r="A40" s="64"/>
      <c r="B40" s="84"/>
      <c r="C40" s="69"/>
      <c r="D40" s="64"/>
      <c r="E40" s="69"/>
    </row>
    <row r="41" spans="1:13" ht="14" x14ac:dyDescent="0.3">
      <c r="A41" s="64"/>
      <c r="B41" s="84"/>
      <c r="C41" s="69"/>
      <c r="D41" s="64"/>
      <c r="E41" s="69"/>
      <c r="F41" s="64"/>
      <c r="J41" s="84"/>
    </row>
    <row r="42" spans="1:13" ht="14" x14ac:dyDescent="0.3">
      <c r="A42" s="64"/>
      <c r="B42" s="84"/>
      <c r="C42" s="69"/>
      <c r="D42" s="64"/>
      <c r="E42" s="69"/>
      <c r="F42" s="64"/>
      <c r="J42" s="84"/>
    </row>
    <row r="43" spans="1:13" ht="30" x14ac:dyDescent="0.6">
      <c r="A43" s="60" t="s">
        <v>8</v>
      </c>
      <c r="B43" s="64"/>
      <c r="E43" s="83" t="s">
        <v>41</v>
      </c>
      <c r="K43" s="64"/>
      <c r="L43" s="64"/>
    </row>
    <row r="44" spans="1:13" ht="14" x14ac:dyDescent="0.3">
      <c r="K44" s="64"/>
      <c r="L44" s="64"/>
    </row>
    <row r="45" spans="1:13" ht="14" x14ac:dyDescent="0.3">
      <c r="K45" s="64"/>
      <c r="L45" s="64"/>
    </row>
    <row r="46" spans="1:13" ht="14" x14ac:dyDescent="0.3">
      <c r="J46" s="84"/>
      <c r="K46" s="64"/>
      <c r="L46" s="64"/>
    </row>
    <row r="47" spans="1:13" ht="16" thickBot="1" x14ac:dyDescent="0.4">
      <c r="D47" s="64"/>
      <c r="E47" s="64"/>
      <c r="F47" s="64"/>
      <c r="G47" s="109" t="s">
        <v>19</v>
      </c>
      <c r="H47" s="105" t="s">
        <v>140</v>
      </c>
      <c r="I47" s="66"/>
      <c r="J47" s="84"/>
      <c r="K47" s="64"/>
      <c r="L47" s="64"/>
    </row>
    <row r="48" spans="1:13" ht="14" x14ac:dyDescent="0.3">
      <c r="D48" s="64"/>
      <c r="E48" s="64"/>
      <c r="F48" s="64"/>
      <c r="G48" s="69"/>
      <c r="H48" s="64"/>
      <c r="I48" s="86"/>
      <c r="K48" s="64"/>
      <c r="L48" s="64"/>
    </row>
    <row r="49" spans="1:12" ht="14" x14ac:dyDescent="0.3">
      <c r="D49" s="76"/>
      <c r="E49" s="64"/>
      <c r="F49" s="64"/>
      <c r="G49" s="69"/>
      <c r="H49" s="64"/>
      <c r="I49" s="86"/>
      <c r="K49" s="64"/>
      <c r="L49" s="64"/>
    </row>
    <row r="50" spans="1:12" ht="16" thickBot="1" x14ac:dyDescent="0.4">
      <c r="C50" s="110" t="s">
        <v>1</v>
      </c>
      <c r="D50" s="105" t="s">
        <v>131</v>
      </c>
      <c r="E50" s="66"/>
      <c r="F50" s="64"/>
      <c r="G50" s="69"/>
      <c r="H50" s="64"/>
      <c r="I50" s="86"/>
      <c r="J50" s="64"/>
      <c r="K50" s="64"/>
      <c r="L50" s="64"/>
    </row>
    <row r="51" spans="1:12" ht="14" x14ac:dyDescent="0.3">
      <c r="D51" s="76"/>
      <c r="E51" s="92"/>
      <c r="F51" s="64"/>
      <c r="G51" s="69"/>
      <c r="I51" s="86"/>
      <c r="J51" s="64"/>
      <c r="K51" s="64"/>
      <c r="L51" s="64"/>
    </row>
    <row r="52" spans="1:12" ht="14" x14ac:dyDescent="0.3">
      <c r="D52" s="76"/>
      <c r="E52" s="68"/>
      <c r="F52" s="64"/>
      <c r="G52" s="69"/>
      <c r="H52" s="8"/>
      <c r="I52" s="86"/>
      <c r="J52" s="64"/>
      <c r="K52" s="64"/>
      <c r="L52" s="64"/>
    </row>
    <row r="53" spans="1:12" ht="20.5" thickBot="1" x14ac:dyDescent="0.45">
      <c r="D53" s="45">
        <f>IF($H$1=TRUE,B62+1,"")</f>
        <v>7</v>
      </c>
      <c r="E53" s="70"/>
      <c r="F53" s="105" t="s">
        <v>134</v>
      </c>
      <c r="G53" s="66"/>
      <c r="H53" s="45">
        <f>IF($H$1=TRUE,F59+1,"")</f>
        <v>11</v>
      </c>
      <c r="I53" s="86"/>
      <c r="J53" s="88" t="str">
        <f>"To W"&amp;H53</f>
        <v>To W11</v>
      </c>
      <c r="K53" s="64"/>
      <c r="L53" s="64"/>
    </row>
    <row r="54" spans="1:12" ht="14" x14ac:dyDescent="0.3">
      <c r="D54" s="48" t="s">
        <v>183</v>
      </c>
      <c r="E54" s="70"/>
      <c r="F54" s="64"/>
      <c r="G54" s="89"/>
      <c r="H54" s="48" t="s">
        <v>196</v>
      </c>
      <c r="I54" s="86"/>
      <c r="J54" s="64"/>
      <c r="K54" s="64"/>
      <c r="L54" s="64"/>
    </row>
    <row r="55" spans="1:12" ht="14" x14ac:dyDescent="0.3">
      <c r="A55" s="69"/>
      <c r="B55" s="64"/>
      <c r="C55" s="69"/>
      <c r="D55" s="76"/>
      <c r="E55" s="70"/>
      <c r="F55" s="64"/>
      <c r="G55" s="72"/>
      <c r="H55" s="64"/>
      <c r="I55" s="86"/>
      <c r="J55" s="64"/>
      <c r="K55" s="64"/>
      <c r="L55" s="64"/>
    </row>
    <row r="56" spans="1:12" ht="16" thickBot="1" x14ac:dyDescent="0.4">
      <c r="A56" s="69"/>
      <c r="B56" s="64"/>
      <c r="C56" s="78" t="s">
        <v>11</v>
      </c>
      <c r="D56" s="105" t="s">
        <v>134</v>
      </c>
      <c r="E56" s="71"/>
      <c r="F56" s="64"/>
      <c r="G56" s="72"/>
      <c r="H56" s="64"/>
      <c r="I56" s="86"/>
      <c r="J56" s="64"/>
      <c r="K56" s="64"/>
      <c r="L56" s="64"/>
    </row>
    <row r="57" spans="1:12" ht="14" x14ac:dyDescent="0.3">
      <c r="A57" s="69"/>
      <c r="B57" s="64"/>
      <c r="C57" s="69"/>
      <c r="D57" s="64"/>
      <c r="E57" s="64"/>
      <c r="F57" s="64"/>
      <c r="G57" s="72"/>
      <c r="H57" s="64"/>
      <c r="I57" s="86"/>
      <c r="J57" s="64"/>
      <c r="K57" s="64"/>
      <c r="L57" s="64"/>
    </row>
    <row r="58" spans="1:12" ht="14" x14ac:dyDescent="0.3">
      <c r="A58" s="69"/>
      <c r="B58" s="64"/>
      <c r="C58" s="69"/>
      <c r="D58" s="64"/>
      <c r="E58" s="64"/>
      <c r="F58" s="64"/>
      <c r="G58" s="72"/>
      <c r="H58" s="64"/>
      <c r="I58" s="86"/>
      <c r="J58" s="64"/>
      <c r="K58" s="64"/>
    </row>
    <row r="59" spans="1:12" ht="20.5" thickBot="1" x14ac:dyDescent="0.45">
      <c r="A59" s="78" t="s">
        <v>2</v>
      </c>
      <c r="B59" s="105" t="s">
        <v>128</v>
      </c>
      <c r="C59" s="66"/>
      <c r="D59" s="64"/>
      <c r="E59" s="64"/>
      <c r="F59" s="45">
        <f>IF($H$1=TRUE,F24+1,"")</f>
        <v>10</v>
      </c>
      <c r="G59" s="72"/>
      <c r="H59" s="105" t="s">
        <v>129</v>
      </c>
      <c r="I59" s="71"/>
      <c r="J59" s="64"/>
      <c r="K59" s="64"/>
    </row>
    <row r="60" spans="1:12" ht="14" x14ac:dyDescent="0.3">
      <c r="A60" s="69"/>
      <c r="B60" s="76"/>
      <c r="C60" s="92"/>
      <c r="D60" s="64"/>
      <c r="E60" s="64"/>
      <c r="F60" s="48" t="s">
        <v>192</v>
      </c>
      <c r="G60" s="72"/>
      <c r="J60" s="64"/>
      <c r="K60" s="64"/>
      <c r="L60" s="64"/>
    </row>
    <row r="61" spans="1:12" ht="14" x14ac:dyDescent="0.3">
      <c r="A61" s="69"/>
      <c r="C61" s="68"/>
      <c r="D61" s="64"/>
      <c r="E61" s="64"/>
      <c r="F61" s="108"/>
      <c r="G61" s="72"/>
      <c r="J61" s="64"/>
      <c r="K61" s="64"/>
      <c r="L61" s="64"/>
    </row>
    <row r="62" spans="1:12" ht="20.5" thickBot="1" x14ac:dyDescent="0.45">
      <c r="A62" s="69"/>
      <c r="B62" s="45">
        <f>IF($H$1=TRUE,D30+1,"")</f>
        <v>6</v>
      </c>
      <c r="C62" s="70"/>
      <c r="D62" s="105" t="s">
        <v>129</v>
      </c>
      <c r="E62" s="66"/>
      <c r="F62" s="64"/>
      <c r="G62" s="72"/>
      <c r="J62" s="64"/>
      <c r="K62" s="64"/>
      <c r="L62" s="64"/>
    </row>
    <row r="63" spans="1:12" ht="14" x14ac:dyDescent="0.3">
      <c r="A63" s="69"/>
      <c r="B63" s="48" t="s">
        <v>147</v>
      </c>
      <c r="C63" s="70"/>
      <c r="D63" s="76"/>
      <c r="E63" s="92"/>
      <c r="F63" s="64"/>
      <c r="G63" s="72"/>
      <c r="J63" s="64"/>
      <c r="K63" s="64"/>
      <c r="L63" s="64"/>
    </row>
    <row r="64" spans="1:12" ht="14" x14ac:dyDescent="0.3">
      <c r="A64" s="69"/>
      <c r="B64" s="76"/>
      <c r="C64" s="70"/>
      <c r="D64" s="76"/>
      <c r="E64" s="68"/>
      <c r="F64" s="64"/>
      <c r="G64" s="72"/>
      <c r="J64" s="64"/>
      <c r="K64" s="64"/>
      <c r="L64" s="64"/>
    </row>
    <row r="65" spans="1:12" ht="20.5" thickBot="1" x14ac:dyDescent="0.45">
      <c r="A65" s="78" t="s">
        <v>4</v>
      </c>
      <c r="B65" s="105" t="s">
        <v>129</v>
      </c>
      <c r="C65" s="71"/>
      <c r="D65" s="45">
        <f>IF($H$1=TRUE,D53+1,"")</f>
        <v>8</v>
      </c>
      <c r="E65" s="70"/>
      <c r="F65" s="105" t="s">
        <v>129</v>
      </c>
      <c r="G65" s="71"/>
      <c r="J65" s="64"/>
      <c r="K65" s="64"/>
      <c r="L65" s="64"/>
    </row>
    <row r="66" spans="1:12" ht="14" x14ac:dyDescent="0.3">
      <c r="A66" s="69"/>
      <c r="B66" s="64"/>
      <c r="C66" s="69"/>
      <c r="D66" s="48" t="s">
        <v>184</v>
      </c>
      <c r="E66" s="70"/>
      <c r="J66" s="64"/>
      <c r="K66" s="64"/>
      <c r="L66" s="64"/>
    </row>
    <row r="67" spans="1:12" ht="14" x14ac:dyDescent="0.3">
      <c r="A67" s="69"/>
      <c r="B67" s="64"/>
      <c r="E67" s="68"/>
      <c r="F67" s="64"/>
      <c r="G67" s="69"/>
      <c r="J67" s="64"/>
      <c r="K67" s="64"/>
      <c r="L67" s="64"/>
    </row>
    <row r="68" spans="1:12" ht="16" thickBot="1" x14ac:dyDescent="0.4">
      <c r="A68" s="69"/>
      <c r="B68" s="64"/>
      <c r="C68" s="78" t="s">
        <v>5</v>
      </c>
      <c r="D68" s="105" t="s">
        <v>141</v>
      </c>
      <c r="E68" s="71"/>
      <c r="F68" s="64"/>
      <c r="G68" s="69"/>
      <c r="J68" s="64"/>
      <c r="K68" s="64"/>
      <c r="L68" s="64"/>
    </row>
    <row r="69" spans="1:12" ht="14" x14ac:dyDescent="0.3">
      <c r="A69" s="69"/>
      <c r="B69" s="64"/>
      <c r="C69" s="69"/>
      <c r="D69" s="64"/>
      <c r="E69" s="64"/>
      <c r="F69" s="64"/>
      <c r="G69" s="69"/>
      <c r="J69" s="64"/>
      <c r="K69" s="64"/>
      <c r="L69" s="64"/>
    </row>
    <row r="70" spans="1:12" ht="14" x14ac:dyDescent="0.3">
      <c r="A70" s="69"/>
      <c r="B70" s="64"/>
      <c r="C70" s="69"/>
      <c r="D70" s="64"/>
      <c r="E70" s="64"/>
      <c r="F70" s="64"/>
      <c r="G70" s="69"/>
      <c r="H70" s="64"/>
      <c r="I70" s="69"/>
      <c r="J70" s="64"/>
      <c r="K70" s="64"/>
      <c r="L70" s="64"/>
    </row>
    <row r="71" spans="1:12" ht="14" x14ac:dyDescent="0.3">
      <c r="F71" s="64"/>
      <c r="G71" s="69"/>
      <c r="H71" s="64"/>
      <c r="I71" s="69"/>
      <c r="J71" s="64"/>
      <c r="K71" s="64"/>
      <c r="L71" s="64"/>
    </row>
    <row r="72" spans="1:12" ht="14" x14ac:dyDescent="0.3">
      <c r="A72" s="64"/>
      <c r="B72" s="64"/>
      <c r="C72" s="69"/>
      <c r="D72" s="64"/>
      <c r="E72" s="69"/>
      <c r="F72" s="64"/>
      <c r="G72" s="64"/>
      <c r="H72" s="64"/>
      <c r="I72" s="69"/>
      <c r="J72" s="64"/>
      <c r="K72" s="64"/>
      <c r="L72" s="64"/>
    </row>
    <row r="73" spans="1:12" ht="14" x14ac:dyDescent="0.3">
      <c r="A73" s="64"/>
      <c r="B73" s="64"/>
      <c r="C73" s="69"/>
      <c r="D73" s="64"/>
      <c r="E73" s="69"/>
      <c r="F73" s="64"/>
      <c r="G73" s="64"/>
      <c r="H73" s="64"/>
      <c r="I73" s="69"/>
      <c r="J73" s="64"/>
      <c r="K73" s="64"/>
      <c r="L73" s="64"/>
    </row>
    <row r="74" spans="1:12" ht="14" x14ac:dyDescent="0.3">
      <c r="A74" s="64"/>
      <c r="B74" s="64"/>
      <c r="C74" s="69"/>
      <c r="D74" s="64"/>
      <c r="E74" s="69"/>
      <c r="F74" s="64"/>
      <c r="G74" s="64"/>
      <c r="H74" s="64"/>
      <c r="I74" s="69"/>
      <c r="J74" s="64"/>
      <c r="K74" s="64"/>
      <c r="L74" s="64"/>
    </row>
    <row r="75" spans="1:12" ht="14" x14ac:dyDescent="0.3">
      <c r="A75" s="64"/>
      <c r="B75" s="64"/>
      <c r="C75" s="69"/>
      <c r="D75" s="64"/>
      <c r="E75" s="69"/>
      <c r="F75" s="64"/>
      <c r="G75" s="64"/>
      <c r="H75" s="64"/>
      <c r="I75" s="69"/>
      <c r="J75" s="64"/>
      <c r="K75" s="64"/>
      <c r="L75" s="64"/>
    </row>
    <row r="76" spans="1:12" ht="14" x14ac:dyDescent="0.3">
      <c r="A76" s="64"/>
      <c r="B76" s="64"/>
      <c r="C76" s="69"/>
      <c r="D76" s="64"/>
      <c r="E76" s="69"/>
      <c r="F76" s="64"/>
      <c r="G76" s="64"/>
      <c r="H76" s="64"/>
      <c r="I76" s="69"/>
      <c r="J76" s="64"/>
      <c r="K76" s="64"/>
      <c r="L76" s="64"/>
    </row>
  </sheetData>
  <mergeCells count="1">
    <mergeCell ref="A2:D2"/>
  </mergeCells>
  <hyperlinks>
    <hyperlink ref="F2" location="Instructions!A1" display="Instructions" xr:uid="{8433575D-7610-4BBF-933F-7EC90A3D92A4}"/>
    <hyperlink ref="A2" r:id="rId1" display="https://www.vertex42.com/ExcelTemplates/tournament-bracket-template.html" xr:uid="{73822A7E-CCE0-4267-8946-4E448E304B94}"/>
  </hyperlinks>
  <pageMargins left="0.35" right="0.35" top="0.5" bottom="0.5" header="0.25" footer="0.25"/>
  <pageSetup scale="65" orientation="portrait" r:id="rId2"/>
  <headerFooter scaleWithDoc="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Instructions</vt:lpstr>
      <vt:lpstr>Girls 1-4</vt:lpstr>
      <vt:lpstr>Girls 5-9</vt:lpstr>
      <vt:lpstr>Boys 1-2</vt:lpstr>
      <vt:lpstr>Boys 3-4</vt:lpstr>
      <vt:lpstr>Boys 5</vt:lpstr>
      <vt:lpstr>Boys 6-7</vt:lpstr>
      <vt:lpstr>Boys 8-9</vt:lpstr>
      <vt:lpstr>Boys 10-12</vt:lpstr>
      <vt:lpstr>©</vt:lpstr>
      <vt:lpstr>'Boys 10-12'!Print_Area</vt:lpstr>
      <vt:lpstr>'Boys 1-2'!Print_Area</vt:lpstr>
      <vt:lpstr>'Boys 3-4'!Print_Area</vt:lpstr>
      <vt:lpstr>'Boys 5'!Print_Area</vt:lpstr>
      <vt:lpstr>'Boys 6-7'!Print_Area</vt:lpstr>
      <vt:lpstr>'Boys 8-9'!Print_Area</vt:lpstr>
      <vt:lpstr>'Girls 1-4'!Print_Area</vt:lpstr>
      <vt:lpstr>'Girls 5-9'!Print_Area</vt:lpstr>
      <vt:lpstr>show_game_numbers</vt:lpstr>
      <vt:lpstr>show_seed_numbers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Double Elimination Tournament Bracket Template</dc:title>
  <dc:creator>Vertex42.com</dc:creator>
  <dc:description>(c) 2012-2015 Vertex42 LLC. All Rights Reserved.</dc:description>
  <cp:lastModifiedBy>Kevin Sirop</cp:lastModifiedBy>
  <cp:lastPrinted>2015-04-21T21:29:12Z</cp:lastPrinted>
  <dcterms:created xsi:type="dcterms:W3CDTF">2012-02-26T03:54:11Z</dcterms:created>
  <dcterms:modified xsi:type="dcterms:W3CDTF">2018-03-16T13:14:33Z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2012-2015 Vertex42 LLC</vt:lpwstr>
  </property>
  <property fmtid="{D5CDD505-2E9C-101B-9397-08002B2CF9AE}" pid="3" name="Version">
    <vt:lpwstr>1.1.1</vt:lpwstr>
  </property>
</Properties>
</file>