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keville Track and Field\Board\2018\2018 Results\"/>
    </mc:Choice>
  </mc:AlternateContent>
  <xr:revisionPtr revIDLastSave="0" documentId="10_ncr:8100000_{137BD2BE-87AD-4F42-88B3-A9BA646911D7}" xr6:coauthVersionLast="32" xr6:coauthVersionMax="32" xr10:uidLastSave="{00000000-0000-0000-0000-000000000000}"/>
  <bookViews>
    <workbookView xWindow="0" yWindow="0" windowWidth="20490" windowHeight="7545" tabRatio="757" activeTab="5" xr2:uid="{00000000-000D-0000-FFFF-FFFF00000000}"/>
  </bookViews>
  <sheets>
    <sheet name="4-28" sheetId="2" r:id="rId1"/>
    <sheet name="5-5" sheetId="1" r:id="rId2"/>
    <sheet name="5-7" sheetId="3" r:id="rId3"/>
    <sheet name="5-12" sheetId="4" r:id="rId4"/>
    <sheet name="5-19" sheetId="6" r:id="rId5"/>
    <sheet name="4-5 Totals - Runs" sheetId="5" r:id="rId6"/>
    <sheet name="4-5 Totals LJ-SP-HJ" sheetId="12" r:id="rId7"/>
    <sheet name="2018 Top 8 4th Grade" sheetId="8" r:id="rId8"/>
    <sheet name="2018 Top 8 5th Grad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66" i="12" l="1"/>
  <c r="AW66" i="12"/>
  <c r="AF66" i="12"/>
  <c r="BL12" i="12"/>
  <c r="BM12" i="12" s="1"/>
  <c r="BN12" i="12" s="1"/>
  <c r="AW12" i="12"/>
  <c r="AF12" i="12"/>
  <c r="BN130" i="12"/>
  <c r="AW130" i="12"/>
  <c r="AF130" i="12"/>
  <c r="BN99" i="12"/>
  <c r="AW99" i="12"/>
  <c r="AF99" i="12"/>
  <c r="BN77" i="12"/>
  <c r="AW77" i="12"/>
  <c r="AF77" i="12"/>
  <c r="BN18" i="12"/>
  <c r="AW18" i="12"/>
  <c r="AF18" i="12"/>
  <c r="BN67" i="12"/>
  <c r="AW67" i="12"/>
  <c r="AF67" i="12"/>
  <c r="BN102" i="12"/>
  <c r="AW102" i="12"/>
  <c r="AF102" i="12"/>
  <c r="BN46" i="12"/>
  <c r="AW46" i="12"/>
  <c r="AF46" i="12"/>
  <c r="BN55" i="12"/>
  <c r="AW55" i="12"/>
  <c r="AF55" i="12"/>
  <c r="BL101" i="12"/>
  <c r="BM101" i="12" s="1"/>
  <c r="BN101" i="12" s="1"/>
  <c r="AW101" i="12"/>
  <c r="AF101" i="12"/>
  <c r="BL109" i="12"/>
  <c r="BM109" i="12" s="1"/>
  <c r="BN109" i="12" s="1"/>
  <c r="AW109" i="12"/>
  <c r="AF109" i="12"/>
  <c r="BN17" i="12"/>
  <c r="AW17" i="12"/>
  <c r="AF17" i="12"/>
  <c r="BL105" i="12"/>
  <c r="BM105" i="12" s="1"/>
  <c r="BN105" i="12" s="1"/>
  <c r="AW105" i="12"/>
  <c r="AF105" i="12"/>
  <c r="BL116" i="12"/>
  <c r="BM116" i="12" s="1"/>
  <c r="BN116" i="12" s="1"/>
  <c r="AW116" i="12"/>
  <c r="AF116" i="12"/>
  <c r="BL5" i="12"/>
  <c r="BM5" i="12" s="1"/>
  <c r="BN5" i="12" s="1"/>
  <c r="AW5" i="12"/>
  <c r="AF5" i="12"/>
  <c r="BL97" i="12"/>
  <c r="BM97" i="12" s="1"/>
  <c r="BN97" i="12" s="1"/>
  <c r="AW97" i="12"/>
  <c r="AF97" i="12"/>
  <c r="BL21" i="12"/>
  <c r="BM21" i="12" s="1"/>
  <c r="BN21" i="12" s="1"/>
  <c r="AW21" i="12"/>
  <c r="AF21" i="12"/>
  <c r="BL8" i="12"/>
  <c r="BM8" i="12" s="1"/>
  <c r="BN8" i="12" s="1"/>
  <c r="AW8" i="12"/>
  <c r="AF8" i="12"/>
  <c r="BL44" i="12"/>
  <c r="BM44" i="12" s="1"/>
  <c r="BN44" i="12" s="1"/>
  <c r="AW44" i="12"/>
  <c r="AF44" i="12"/>
  <c r="BL16" i="12"/>
  <c r="BM16" i="12" s="1"/>
  <c r="BN16" i="12" s="1"/>
  <c r="AW16" i="12"/>
  <c r="AF16" i="12"/>
  <c r="BN72" i="12"/>
  <c r="AW72" i="12"/>
  <c r="AF72" i="12"/>
  <c r="BL95" i="12"/>
  <c r="BM95" i="12" s="1"/>
  <c r="BN95" i="12" s="1"/>
  <c r="AW95" i="12"/>
  <c r="AF95" i="12"/>
  <c r="BL81" i="12"/>
  <c r="BM81" i="12" s="1"/>
  <c r="BN81" i="12" s="1"/>
  <c r="AW81" i="12"/>
  <c r="AF81" i="12"/>
  <c r="BN65" i="12"/>
  <c r="AW65" i="12"/>
  <c r="AF65" i="12"/>
  <c r="BL68" i="12"/>
  <c r="BM68" i="12" s="1"/>
  <c r="BN68" i="12" s="1"/>
  <c r="AW68" i="12"/>
  <c r="AF68" i="12"/>
  <c r="BN15" i="12"/>
  <c r="AW15" i="12"/>
  <c r="AF15" i="12"/>
  <c r="BL100" i="12"/>
  <c r="BM100" i="12" s="1"/>
  <c r="BN100" i="12" s="1"/>
  <c r="AW100" i="12"/>
  <c r="AF100" i="12"/>
  <c r="BL3" i="12"/>
  <c r="BM3" i="12" s="1"/>
  <c r="BN3" i="12" s="1"/>
  <c r="AW3" i="12"/>
  <c r="AF3" i="12"/>
  <c r="BN45" i="12"/>
  <c r="AW45" i="12"/>
  <c r="AF45" i="12"/>
  <c r="BN133" i="12"/>
  <c r="AW133" i="12"/>
  <c r="AF133" i="12"/>
  <c r="BN13" i="12"/>
  <c r="AW13" i="12"/>
  <c r="AF13" i="12"/>
  <c r="BN11" i="12"/>
  <c r="AW11" i="12"/>
  <c r="AF11" i="12"/>
  <c r="BN80" i="12"/>
  <c r="AW80" i="12"/>
  <c r="AF80" i="12"/>
  <c r="BN49" i="12"/>
  <c r="AW49" i="12"/>
  <c r="AF49" i="12"/>
  <c r="BL69" i="12"/>
  <c r="BM69" i="12" s="1"/>
  <c r="BN69" i="12" s="1"/>
  <c r="AW69" i="12"/>
  <c r="AF69" i="12"/>
  <c r="BN9" i="12"/>
  <c r="AW9" i="12"/>
  <c r="AF9" i="12"/>
  <c r="BN125" i="12"/>
  <c r="AW125" i="12"/>
  <c r="AF125" i="12"/>
  <c r="BN10" i="12"/>
  <c r="AW10" i="12"/>
  <c r="AF10" i="12"/>
  <c r="BL127" i="12"/>
  <c r="BM127" i="12" s="1"/>
  <c r="BN127" i="12" s="1"/>
  <c r="AW127" i="12"/>
  <c r="AF127" i="12"/>
  <c r="BN120" i="12"/>
  <c r="AW120" i="12"/>
  <c r="AF120" i="12"/>
  <c r="BL14" i="12"/>
  <c r="BM14" i="12" s="1"/>
  <c r="BN14" i="12" s="1"/>
  <c r="AW14" i="12"/>
  <c r="AF14" i="12"/>
  <c r="BL123" i="12"/>
  <c r="BM123" i="12" s="1"/>
  <c r="BN123" i="12" s="1"/>
  <c r="AW123" i="12"/>
  <c r="AF123" i="12"/>
  <c r="BL19" i="12"/>
  <c r="BM19" i="12" s="1"/>
  <c r="BN19" i="12" s="1"/>
  <c r="AW19" i="12"/>
  <c r="AF19" i="12"/>
  <c r="BL94" i="12"/>
  <c r="BM94" i="12" s="1"/>
  <c r="BN94" i="12" s="1"/>
  <c r="AW94" i="12"/>
  <c r="AF94" i="12"/>
  <c r="BL38" i="12"/>
  <c r="BM38" i="12" s="1"/>
  <c r="BN38" i="12" s="1"/>
  <c r="AW38" i="12"/>
  <c r="AF38" i="12"/>
  <c r="BL7" i="12"/>
  <c r="BM7" i="12" s="1"/>
  <c r="BN7" i="12" s="1"/>
  <c r="AW7" i="12"/>
  <c r="AF7" i="12"/>
  <c r="BL4" i="12"/>
  <c r="BM4" i="12" s="1"/>
  <c r="BN4" i="12" s="1"/>
  <c r="AW4" i="12"/>
  <c r="AF4" i="12"/>
  <c r="BN106" i="12"/>
  <c r="AW106" i="12"/>
  <c r="AF106" i="12"/>
  <c r="BL6" i="12"/>
  <c r="BM6" i="12" s="1"/>
  <c r="BN6" i="12" s="1"/>
  <c r="AW6" i="12"/>
  <c r="AF6" i="12"/>
  <c r="BL98" i="12"/>
  <c r="BM98" i="12" s="1"/>
  <c r="BN98" i="12" s="1"/>
  <c r="AW98" i="12"/>
  <c r="AF98" i="12"/>
  <c r="BM124" i="12"/>
  <c r="BN124" i="12" s="1"/>
  <c r="BL124" i="12"/>
  <c r="AW124" i="12"/>
  <c r="AF124" i="12"/>
  <c r="BL83" i="12"/>
  <c r="BM83" i="12" s="1"/>
  <c r="BN83" i="12" s="1"/>
  <c r="AW83" i="12"/>
  <c r="AF83" i="12"/>
  <c r="BL47" i="12"/>
  <c r="BM47" i="12" s="1"/>
  <c r="BN47" i="12" s="1"/>
  <c r="AW47" i="12"/>
  <c r="AF47" i="12"/>
  <c r="BL50" i="12"/>
  <c r="BM50" i="12" s="1"/>
  <c r="BN50" i="12" s="1"/>
  <c r="AW50" i="12"/>
  <c r="AF50" i="12"/>
  <c r="BN59" i="12"/>
  <c r="AW59" i="12"/>
  <c r="AF59" i="12"/>
  <c r="BN51" i="12"/>
  <c r="AW51" i="12"/>
  <c r="AF51" i="12"/>
  <c r="BN34" i="12"/>
  <c r="AW34" i="12"/>
  <c r="AF34" i="12"/>
  <c r="BN110" i="12"/>
  <c r="AW110" i="12"/>
  <c r="AF110" i="12"/>
  <c r="BN63" i="12"/>
  <c r="AW63" i="12"/>
  <c r="AF63" i="12"/>
  <c r="BN26" i="12"/>
  <c r="AW26" i="12"/>
  <c r="AF26" i="12"/>
  <c r="BN31" i="12"/>
  <c r="AW31" i="12"/>
  <c r="AF31" i="12"/>
  <c r="BL25" i="12"/>
  <c r="BM25" i="12" s="1"/>
  <c r="BN25" i="12" s="1"/>
  <c r="AW25" i="12"/>
  <c r="AF25" i="12"/>
  <c r="BL30" i="12"/>
  <c r="BM30" i="12" s="1"/>
  <c r="BN30" i="12" s="1"/>
  <c r="AW30" i="12"/>
  <c r="AF30" i="12"/>
  <c r="BN29" i="12"/>
  <c r="AW29" i="12"/>
  <c r="AF29" i="12"/>
  <c r="BL118" i="12"/>
  <c r="BM118" i="12" s="1"/>
  <c r="BN118" i="12" s="1"/>
  <c r="AW118" i="12"/>
  <c r="AF118" i="12"/>
  <c r="BL82" i="12"/>
  <c r="BM82" i="12" s="1"/>
  <c r="BN82" i="12" s="1"/>
  <c r="AW82" i="12"/>
  <c r="AF82" i="12"/>
  <c r="BL86" i="12"/>
  <c r="BM86" i="12" s="1"/>
  <c r="BN86" i="12" s="1"/>
  <c r="AW86" i="12"/>
  <c r="AF86" i="12"/>
  <c r="BN40" i="12"/>
  <c r="AW40" i="12"/>
  <c r="AF40" i="12"/>
  <c r="BN57" i="12"/>
  <c r="AW57" i="12"/>
  <c r="AF57" i="12"/>
  <c r="BL113" i="12"/>
  <c r="BM113" i="12" s="1"/>
  <c r="BN113" i="12" s="1"/>
  <c r="AW113" i="12"/>
  <c r="AF113" i="12"/>
  <c r="BN115" i="12"/>
  <c r="AW115" i="12"/>
  <c r="AF115" i="12"/>
  <c r="BL56" i="12"/>
  <c r="BM56" i="12" s="1"/>
  <c r="BN56" i="12" s="1"/>
  <c r="AW56" i="12"/>
  <c r="AF56" i="12"/>
  <c r="BL74" i="12"/>
  <c r="BM74" i="12" s="1"/>
  <c r="BN74" i="12" s="1"/>
  <c r="AW74" i="12"/>
  <c r="AF74" i="12"/>
  <c r="BN35" i="12"/>
  <c r="AW35" i="12"/>
  <c r="AF35" i="12"/>
  <c r="BL75" i="12"/>
  <c r="BM75" i="12" s="1"/>
  <c r="BN75" i="12" s="1"/>
  <c r="AW75" i="12"/>
  <c r="AF75" i="12"/>
  <c r="BL32" i="12"/>
  <c r="BM32" i="12" s="1"/>
  <c r="BN32" i="12" s="1"/>
  <c r="AW32" i="12"/>
  <c r="AF32" i="12"/>
  <c r="BN117" i="12"/>
  <c r="AW117" i="12"/>
  <c r="AF117" i="12"/>
  <c r="BN36" i="12"/>
  <c r="AW36" i="12"/>
  <c r="AF36" i="12"/>
  <c r="BL114" i="12"/>
  <c r="BM114" i="12" s="1"/>
  <c r="BN114" i="12" s="1"/>
  <c r="AW114" i="12"/>
  <c r="AF114" i="12"/>
  <c r="BL27" i="12"/>
  <c r="BM27" i="12" s="1"/>
  <c r="BN27" i="12" s="1"/>
  <c r="AW27" i="12"/>
  <c r="AF27" i="12"/>
  <c r="BL91" i="12"/>
  <c r="BM91" i="12" s="1"/>
  <c r="BN91" i="12" s="1"/>
  <c r="AW91" i="12"/>
  <c r="AF91" i="12"/>
  <c r="BL28" i="12"/>
  <c r="BM28" i="12" s="1"/>
  <c r="BN28" i="12" s="1"/>
  <c r="AW28" i="12"/>
  <c r="AF28" i="12"/>
  <c r="BL42" i="12"/>
  <c r="BM42" i="12" s="1"/>
  <c r="BN42" i="12" s="1"/>
  <c r="AW42" i="12"/>
  <c r="AF42" i="12"/>
  <c r="BL33" i="12"/>
  <c r="BM33" i="12" s="1"/>
  <c r="BN33" i="12" s="1"/>
  <c r="AW33" i="12"/>
  <c r="AF33" i="12"/>
  <c r="BL64" i="12"/>
  <c r="BM64" i="12" s="1"/>
  <c r="BN64" i="12" s="1"/>
  <c r="AW64" i="12"/>
  <c r="AF64" i="12"/>
  <c r="BN87" i="12"/>
  <c r="AW87" i="12"/>
  <c r="AF87" i="12"/>
  <c r="BL93" i="12"/>
  <c r="BM93" i="12" s="1"/>
  <c r="BN93" i="12" s="1"/>
  <c r="AW93" i="12"/>
  <c r="AF93" i="12"/>
  <c r="BL62" i="12"/>
  <c r="BM62" i="12" s="1"/>
  <c r="BN62" i="12" s="1"/>
  <c r="AW62" i="12"/>
  <c r="AF62" i="12"/>
  <c r="BN41" i="12"/>
  <c r="AW41" i="12"/>
  <c r="AF41" i="12"/>
  <c r="BL107" i="12"/>
  <c r="BM107" i="12" s="1"/>
  <c r="BN107" i="12" s="1"/>
  <c r="AW107" i="12"/>
  <c r="AF107" i="12"/>
  <c r="BL37" i="12"/>
  <c r="BM37" i="12" s="1"/>
  <c r="BN37" i="12" s="1"/>
  <c r="AW37" i="12"/>
  <c r="AF37" i="12"/>
  <c r="BL88" i="12"/>
  <c r="BM88" i="12" s="1"/>
  <c r="BN88" i="12" s="1"/>
  <c r="AW88" i="12"/>
  <c r="AF88" i="12"/>
  <c r="BN104" i="12"/>
  <c r="AW104" i="12"/>
  <c r="AF104" i="12"/>
  <c r="BN71" i="12"/>
  <c r="AW71" i="12"/>
  <c r="AF71" i="12"/>
  <c r="BN48" i="12"/>
  <c r="AW48" i="12"/>
  <c r="AF48" i="12"/>
  <c r="BN76" i="12"/>
  <c r="AW76" i="12"/>
  <c r="AF76" i="12"/>
  <c r="BN122" i="12"/>
  <c r="AW122" i="12"/>
  <c r="AF122" i="12"/>
  <c r="BN58" i="12"/>
  <c r="AW58" i="12"/>
  <c r="AF58" i="12"/>
  <c r="BN22" i="12"/>
  <c r="AW22" i="12"/>
  <c r="AF22" i="12"/>
  <c r="BN23" i="12"/>
  <c r="AW23" i="12"/>
  <c r="AF23" i="12"/>
  <c r="BN131" i="12"/>
  <c r="AW131" i="12"/>
  <c r="AF131" i="12"/>
  <c r="BL78" i="12"/>
  <c r="BM78" i="12" s="1"/>
  <c r="BN78" i="12" s="1"/>
  <c r="AW78" i="12"/>
  <c r="AF78" i="12"/>
  <c r="BN119" i="12"/>
  <c r="AW119" i="12"/>
  <c r="AF119" i="12"/>
  <c r="BL20" i="12"/>
  <c r="BM20" i="12" s="1"/>
  <c r="BN20" i="12" s="1"/>
  <c r="AW20" i="12"/>
  <c r="AF20" i="12"/>
  <c r="BN121" i="12"/>
  <c r="AW121" i="12"/>
  <c r="AF121" i="12"/>
  <c r="BN43" i="12"/>
  <c r="AW43" i="12"/>
  <c r="AF43" i="12"/>
  <c r="BL52" i="12"/>
  <c r="BM52" i="12" s="1"/>
  <c r="BN52" i="12" s="1"/>
  <c r="AW52" i="12"/>
  <c r="AF52" i="12"/>
  <c r="BN39" i="12"/>
  <c r="AW39" i="12"/>
  <c r="AF39" i="12"/>
  <c r="BL85" i="12"/>
  <c r="BM85" i="12" s="1"/>
  <c r="BN85" i="12" s="1"/>
  <c r="AW85" i="12"/>
  <c r="AF85" i="12"/>
  <c r="BL92" i="12"/>
  <c r="BM92" i="12" s="1"/>
  <c r="BN92" i="12" s="1"/>
  <c r="AW92" i="12"/>
  <c r="AF92" i="12"/>
  <c r="BN79" i="12"/>
  <c r="AW79" i="12"/>
  <c r="AF79" i="12"/>
  <c r="BN126" i="12"/>
  <c r="AW126" i="12"/>
  <c r="AF126" i="12"/>
  <c r="BL89" i="12"/>
  <c r="BM89" i="12" s="1"/>
  <c r="BN89" i="12" s="1"/>
  <c r="AW89" i="12"/>
  <c r="AF89" i="12"/>
  <c r="BN132" i="12"/>
  <c r="AW132" i="12"/>
  <c r="AF132" i="12"/>
  <c r="BN70" i="12"/>
  <c r="AW70" i="12"/>
  <c r="AF70" i="12"/>
  <c r="BL73" i="12"/>
  <c r="BM73" i="12" s="1"/>
  <c r="BN73" i="12" s="1"/>
  <c r="AW73" i="12"/>
  <c r="AF73" i="12"/>
  <c r="BN103" i="12"/>
  <c r="AW103" i="12"/>
  <c r="AF103" i="12"/>
  <c r="BN53" i="12"/>
  <c r="AW53" i="12"/>
  <c r="AF53" i="12"/>
  <c r="BN24" i="12"/>
  <c r="AW24" i="12"/>
  <c r="AF24" i="12"/>
  <c r="BN112" i="12"/>
  <c r="AW112" i="12"/>
  <c r="AF112" i="12"/>
  <c r="BL90" i="12"/>
  <c r="BM90" i="12" s="1"/>
  <c r="BN90" i="12" s="1"/>
  <c r="AW90" i="12"/>
  <c r="AF90" i="12"/>
  <c r="BN128" i="12"/>
  <c r="AW128" i="12"/>
  <c r="AF128" i="12"/>
  <c r="BL129" i="12"/>
  <c r="BM129" i="12" s="1"/>
  <c r="BN129" i="12" s="1"/>
  <c r="AW129" i="12"/>
  <c r="AF129" i="12"/>
  <c r="BN111" i="12"/>
  <c r="AW111" i="12"/>
  <c r="AF111" i="12"/>
  <c r="BL54" i="12"/>
  <c r="BM54" i="12" s="1"/>
  <c r="BN54" i="12" s="1"/>
  <c r="AW54" i="12"/>
  <c r="AF54" i="12"/>
  <c r="BL84" i="12"/>
  <c r="BM84" i="12" s="1"/>
  <c r="BN84" i="12" s="1"/>
  <c r="AW84" i="12"/>
  <c r="AF84" i="12"/>
  <c r="BN60" i="12"/>
  <c r="AW60" i="12"/>
  <c r="AF60" i="12"/>
  <c r="BL96" i="12"/>
  <c r="BM96" i="12" s="1"/>
  <c r="BN96" i="12" s="1"/>
  <c r="AW96" i="12"/>
  <c r="AF96" i="12"/>
  <c r="BL61" i="12"/>
  <c r="BM61" i="12" s="1"/>
  <c r="BN61" i="12" s="1"/>
  <c r="AW61" i="12"/>
  <c r="AF61" i="12"/>
  <c r="BL108" i="12"/>
  <c r="BM108" i="12" s="1"/>
  <c r="BN108" i="12" s="1"/>
  <c r="AW108" i="12"/>
  <c r="AF108" i="12"/>
  <c r="Q34" i="5" l="1"/>
  <c r="AD17" i="5"/>
  <c r="AJ118" i="5"/>
  <c r="T133" i="6" l="1"/>
  <c r="S133" i="6"/>
  <c r="R133" i="6"/>
  <c r="T132" i="6"/>
  <c r="S132" i="6"/>
  <c r="R132" i="6"/>
  <c r="T131" i="6"/>
  <c r="S131" i="6"/>
  <c r="R131" i="6"/>
  <c r="T130" i="6"/>
  <c r="S130" i="6"/>
  <c r="R130" i="6"/>
  <c r="T129" i="6"/>
  <c r="S129" i="6"/>
  <c r="R129" i="6"/>
  <c r="T128" i="6"/>
  <c r="S128" i="6"/>
  <c r="R128" i="6"/>
  <c r="T127" i="6"/>
  <c r="S127" i="6"/>
  <c r="R127" i="6"/>
  <c r="T126" i="6"/>
  <c r="S126" i="6"/>
  <c r="R126" i="6"/>
  <c r="T125" i="6"/>
  <c r="S125" i="6"/>
  <c r="R125" i="6"/>
  <c r="T124" i="6"/>
  <c r="S124" i="6"/>
  <c r="R124" i="6"/>
  <c r="T123" i="6"/>
  <c r="S123" i="6"/>
  <c r="R123" i="6"/>
  <c r="T122" i="6"/>
  <c r="S122" i="6"/>
  <c r="R122" i="6"/>
  <c r="T121" i="6"/>
  <c r="S121" i="6"/>
  <c r="R121" i="6"/>
  <c r="T120" i="6"/>
  <c r="S120" i="6"/>
  <c r="R120" i="6"/>
  <c r="T119" i="6"/>
  <c r="S119" i="6"/>
  <c r="R119" i="6"/>
  <c r="T118" i="6"/>
  <c r="S118" i="6"/>
  <c r="R118" i="6"/>
  <c r="T117" i="6"/>
  <c r="S117" i="6"/>
  <c r="R117" i="6"/>
  <c r="T116" i="6"/>
  <c r="S116" i="6"/>
  <c r="R116" i="6"/>
  <c r="T115" i="6"/>
  <c r="S115" i="6"/>
  <c r="R115" i="6"/>
  <c r="T114" i="6"/>
  <c r="S114" i="6"/>
  <c r="R114" i="6"/>
  <c r="T113" i="6"/>
  <c r="S113" i="6"/>
  <c r="R113" i="6"/>
  <c r="T112" i="6"/>
  <c r="S112" i="6"/>
  <c r="R112" i="6"/>
  <c r="T111" i="6"/>
  <c r="S111" i="6"/>
  <c r="R111" i="6"/>
  <c r="T110" i="6"/>
  <c r="S110" i="6"/>
  <c r="R110" i="6"/>
  <c r="T109" i="6"/>
  <c r="S109" i="6"/>
  <c r="R109" i="6"/>
  <c r="T108" i="6"/>
  <c r="S108" i="6"/>
  <c r="R108" i="6"/>
  <c r="T107" i="6"/>
  <c r="S107" i="6"/>
  <c r="R107" i="6"/>
  <c r="T106" i="6"/>
  <c r="S106" i="6"/>
  <c r="R106" i="6"/>
  <c r="T105" i="6"/>
  <c r="S105" i="6"/>
  <c r="R105" i="6"/>
  <c r="T104" i="6"/>
  <c r="S104" i="6"/>
  <c r="R104" i="6"/>
  <c r="T103" i="6"/>
  <c r="S103" i="6"/>
  <c r="R103" i="6"/>
  <c r="T102" i="6"/>
  <c r="S102" i="6"/>
  <c r="R102" i="6"/>
  <c r="T101" i="6"/>
  <c r="S101" i="6"/>
  <c r="R101" i="6"/>
  <c r="T100" i="6"/>
  <c r="S100" i="6"/>
  <c r="R100" i="6"/>
  <c r="T99" i="6"/>
  <c r="S99" i="6"/>
  <c r="R99" i="6"/>
  <c r="T98" i="6"/>
  <c r="S98" i="6"/>
  <c r="R98" i="6"/>
  <c r="T97" i="6"/>
  <c r="S97" i="6"/>
  <c r="R97" i="6"/>
  <c r="T96" i="6"/>
  <c r="S96" i="6"/>
  <c r="R96" i="6"/>
  <c r="T95" i="6"/>
  <c r="S95" i="6"/>
  <c r="R95" i="6"/>
  <c r="T94" i="6"/>
  <c r="S94" i="6"/>
  <c r="R94" i="6"/>
  <c r="T93" i="6"/>
  <c r="S93" i="6"/>
  <c r="R93" i="6"/>
  <c r="T92" i="6"/>
  <c r="S92" i="6"/>
  <c r="R92" i="6"/>
  <c r="T91" i="6"/>
  <c r="S91" i="6"/>
  <c r="R91" i="6"/>
  <c r="T90" i="6"/>
  <c r="S90" i="6"/>
  <c r="R90" i="6"/>
  <c r="T89" i="6"/>
  <c r="S89" i="6"/>
  <c r="R89" i="6"/>
  <c r="T88" i="6"/>
  <c r="S88" i="6"/>
  <c r="R88" i="6"/>
  <c r="T87" i="6"/>
  <c r="S87" i="6"/>
  <c r="R87" i="6"/>
  <c r="T86" i="6"/>
  <c r="S86" i="6"/>
  <c r="R86" i="6"/>
  <c r="T85" i="6"/>
  <c r="S85" i="6"/>
  <c r="R85" i="6"/>
  <c r="T84" i="6"/>
  <c r="S84" i="6"/>
  <c r="R84" i="6"/>
  <c r="T83" i="6"/>
  <c r="S83" i="6"/>
  <c r="R83" i="6"/>
  <c r="T82" i="6"/>
  <c r="S82" i="6"/>
  <c r="R82" i="6"/>
  <c r="T81" i="6"/>
  <c r="S81" i="6"/>
  <c r="R81" i="6"/>
  <c r="T80" i="6"/>
  <c r="S80" i="6"/>
  <c r="R80" i="6"/>
  <c r="T79" i="6"/>
  <c r="S79" i="6"/>
  <c r="R79" i="6"/>
  <c r="T78" i="6"/>
  <c r="S78" i="6"/>
  <c r="R78" i="6"/>
  <c r="T77" i="6"/>
  <c r="S77" i="6"/>
  <c r="R77" i="6"/>
  <c r="T76" i="6"/>
  <c r="S76" i="6"/>
  <c r="R76" i="6"/>
  <c r="T75" i="6"/>
  <c r="S75" i="6"/>
  <c r="R75" i="6"/>
  <c r="T74" i="6"/>
  <c r="S74" i="6"/>
  <c r="R74" i="6"/>
  <c r="T73" i="6"/>
  <c r="S73" i="6"/>
  <c r="R73" i="6"/>
  <c r="T72" i="6"/>
  <c r="S72" i="6"/>
  <c r="R72" i="6"/>
  <c r="T71" i="6"/>
  <c r="S71" i="6"/>
  <c r="R71" i="6"/>
  <c r="T70" i="6"/>
  <c r="S70" i="6"/>
  <c r="R70" i="6"/>
  <c r="T69" i="6"/>
  <c r="S69" i="6"/>
  <c r="R69" i="6"/>
  <c r="T68" i="6"/>
  <c r="S68" i="6"/>
  <c r="R68" i="6"/>
  <c r="T67" i="6"/>
  <c r="S67" i="6"/>
  <c r="R67" i="6"/>
  <c r="T66" i="6"/>
  <c r="S66" i="6"/>
  <c r="R66" i="6"/>
  <c r="T65" i="6"/>
  <c r="S65" i="6"/>
  <c r="R65" i="6"/>
  <c r="T64" i="6"/>
  <c r="S64" i="6"/>
  <c r="R64" i="6"/>
  <c r="T63" i="6"/>
  <c r="S63" i="6"/>
  <c r="R63" i="6"/>
  <c r="T62" i="6"/>
  <c r="S62" i="6"/>
  <c r="R62" i="6"/>
  <c r="T61" i="6"/>
  <c r="S61" i="6"/>
  <c r="R61" i="6"/>
  <c r="T60" i="6"/>
  <c r="S60" i="6"/>
  <c r="R60" i="6"/>
  <c r="T59" i="6"/>
  <c r="S59" i="6"/>
  <c r="R59" i="6"/>
  <c r="T58" i="6"/>
  <c r="S58" i="6"/>
  <c r="R58" i="6"/>
  <c r="T57" i="6"/>
  <c r="S57" i="6"/>
  <c r="R57" i="6"/>
  <c r="T56" i="6"/>
  <c r="S56" i="6"/>
  <c r="R56" i="6"/>
  <c r="T55" i="6"/>
  <c r="S55" i="6"/>
  <c r="R55" i="6"/>
  <c r="T54" i="6"/>
  <c r="S54" i="6"/>
  <c r="R54" i="6"/>
  <c r="T53" i="6"/>
  <c r="S53" i="6"/>
  <c r="R53" i="6"/>
  <c r="T52" i="6"/>
  <c r="S52" i="6"/>
  <c r="R52" i="6"/>
  <c r="T51" i="6"/>
  <c r="S51" i="6"/>
  <c r="R51" i="6"/>
  <c r="T50" i="6"/>
  <c r="S50" i="6"/>
  <c r="R50" i="6"/>
  <c r="T49" i="6"/>
  <c r="S49" i="6"/>
  <c r="R49" i="6"/>
  <c r="T48" i="6"/>
  <c r="S48" i="6"/>
  <c r="R48" i="6"/>
  <c r="T47" i="6"/>
  <c r="S47" i="6"/>
  <c r="R47" i="6"/>
  <c r="T46" i="6"/>
  <c r="S46" i="6"/>
  <c r="R46" i="6"/>
  <c r="T45" i="6"/>
  <c r="S45" i="6"/>
  <c r="R45" i="6"/>
  <c r="T44" i="6"/>
  <c r="S44" i="6"/>
  <c r="R44" i="6"/>
  <c r="T43" i="6"/>
  <c r="S43" i="6"/>
  <c r="R43" i="6"/>
  <c r="T42" i="6"/>
  <c r="S42" i="6"/>
  <c r="R42" i="6"/>
  <c r="T41" i="6"/>
  <c r="S41" i="6"/>
  <c r="R41" i="6"/>
  <c r="T40" i="6"/>
  <c r="S40" i="6"/>
  <c r="R40" i="6"/>
  <c r="T39" i="6"/>
  <c r="S39" i="6"/>
  <c r="R39" i="6"/>
  <c r="T38" i="6"/>
  <c r="S38" i="6"/>
  <c r="R38" i="6"/>
  <c r="T37" i="6"/>
  <c r="S37" i="6"/>
  <c r="R37" i="6"/>
  <c r="T36" i="6"/>
  <c r="S36" i="6"/>
  <c r="R36" i="6"/>
  <c r="T35" i="6"/>
  <c r="S35" i="6"/>
  <c r="R35" i="6"/>
  <c r="T34" i="6"/>
  <c r="S34" i="6"/>
  <c r="R34" i="6"/>
  <c r="T33" i="6"/>
  <c r="S33" i="6"/>
  <c r="R33" i="6"/>
  <c r="T32" i="6"/>
  <c r="S32" i="6"/>
  <c r="R32" i="6"/>
  <c r="T31" i="6"/>
  <c r="S31" i="6"/>
  <c r="R31" i="6"/>
  <c r="T30" i="6"/>
  <c r="S30" i="6"/>
  <c r="R30" i="6"/>
  <c r="T29" i="6"/>
  <c r="S29" i="6"/>
  <c r="R29" i="6"/>
  <c r="T28" i="6"/>
  <c r="S28" i="6"/>
  <c r="R28" i="6"/>
  <c r="T27" i="6"/>
  <c r="S27" i="6"/>
  <c r="R27" i="6"/>
  <c r="T26" i="6"/>
  <c r="S26" i="6"/>
  <c r="R26" i="6"/>
  <c r="T25" i="6"/>
  <c r="S25" i="6"/>
  <c r="R25" i="6"/>
  <c r="T24" i="6"/>
  <c r="S24" i="6"/>
  <c r="R24" i="6"/>
  <c r="T23" i="6"/>
  <c r="S23" i="6"/>
  <c r="R23" i="6"/>
  <c r="T22" i="6"/>
  <c r="S22" i="6"/>
  <c r="R22" i="6"/>
  <c r="T21" i="6"/>
  <c r="S21" i="6"/>
  <c r="R21" i="6"/>
  <c r="T20" i="6"/>
  <c r="S20" i="6"/>
  <c r="R20" i="6"/>
  <c r="T19" i="6"/>
  <c r="S19" i="6"/>
  <c r="R19" i="6"/>
  <c r="T18" i="6"/>
  <c r="S18" i="6"/>
  <c r="R18" i="6"/>
  <c r="T17" i="6"/>
  <c r="S17" i="6"/>
  <c r="R17" i="6"/>
  <c r="T16" i="6"/>
  <c r="S16" i="6"/>
  <c r="R16" i="6"/>
  <c r="T15" i="6"/>
  <c r="S15" i="6"/>
  <c r="R15" i="6"/>
  <c r="T14" i="6"/>
  <c r="S14" i="6"/>
  <c r="R14" i="6"/>
  <c r="T13" i="6"/>
  <c r="S13" i="6"/>
  <c r="R13" i="6"/>
  <c r="T12" i="6"/>
  <c r="S12" i="6"/>
  <c r="R12" i="6"/>
  <c r="T11" i="6"/>
  <c r="S11" i="6"/>
  <c r="R11" i="6"/>
  <c r="T10" i="6"/>
  <c r="S10" i="6"/>
  <c r="R10" i="6"/>
  <c r="T9" i="6"/>
  <c r="S9" i="6"/>
  <c r="R9" i="6"/>
  <c r="T8" i="6"/>
  <c r="S8" i="6"/>
  <c r="R8" i="6"/>
  <c r="T7" i="6"/>
  <c r="S7" i="6"/>
  <c r="R7" i="6"/>
  <c r="T6" i="6"/>
  <c r="S6" i="6"/>
  <c r="R6" i="6"/>
  <c r="T5" i="6"/>
  <c r="S5" i="6"/>
  <c r="R5" i="6"/>
  <c r="T4" i="6"/>
  <c r="S4" i="6"/>
  <c r="R4" i="6"/>
  <c r="T3" i="6"/>
  <c r="S3" i="6"/>
  <c r="R3" i="6"/>
  <c r="L3" i="5" l="1"/>
  <c r="K3" i="5"/>
  <c r="R3" i="5"/>
  <c r="X3" i="5"/>
  <c r="W3" i="5"/>
  <c r="AD3" i="5"/>
  <c r="AJ3" i="5"/>
  <c r="AI3" i="5"/>
  <c r="L4" i="5"/>
  <c r="R4" i="5"/>
  <c r="Q4" i="5"/>
  <c r="X4" i="5"/>
  <c r="AD4" i="5"/>
  <c r="AC4" i="5"/>
  <c r="AJ4" i="5"/>
  <c r="L5" i="5"/>
  <c r="K5" i="5"/>
  <c r="R5" i="5"/>
  <c r="X5" i="5"/>
  <c r="W5" i="5"/>
  <c r="AD5" i="5"/>
  <c r="AJ5" i="5"/>
  <c r="AI5" i="5"/>
  <c r="L6" i="5"/>
  <c r="R6" i="5"/>
  <c r="Q6" i="5"/>
  <c r="X6" i="5"/>
  <c r="AD6" i="5"/>
  <c r="AC6" i="5"/>
  <c r="L7" i="5"/>
  <c r="K7" i="5"/>
  <c r="R7" i="5"/>
  <c r="X7" i="5"/>
  <c r="W7" i="5"/>
  <c r="AD7" i="5"/>
  <c r="AJ7" i="5"/>
  <c r="AI7" i="5"/>
  <c r="L9" i="5"/>
  <c r="R9" i="5"/>
  <c r="Q9" i="5"/>
  <c r="X9" i="5"/>
  <c r="AD9" i="5"/>
  <c r="AC9" i="5"/>
  <c r="AJ9" i="5"/>
  <c r="L10" i="5"/>
  <c r="K10" i="5"/>
  <c r="R10" i="5"/>
  <c r="X10" i="5"/>
  <c r="W10" i="5"/>
  <c r="AD10" i="5"/>
  <c r="AJ10" i="5"/>
  <c r="AI10" i="5"/>
  <c r="L11" i="5"/>
  <c r="R11" i="5"/>
  <c r="Q11" i="5"/>
  <c r="X11" i="5"/>
  <c r="AC11" i="5"/>
  <c r="AJ11" i="5"/>
  <c r="L13" i="5"/>
  <c r="K13" i="5"/>
  <c r="R13" i="5"/>
  <c r="X13" i="5"/>
  <c r="W13" i="5"/>
  <c r="AD13" i="5"/>
  <c r="AJ13" i="5"/>
  <c r="AI13" i="5"/>
  <c r="L14" i="5"/>
  <c r="R14" i="5"/>
  <c r="Q14" i="5"/>
  <c r="X14" i="5"/>
  <c r="AC14" i="5"/>
  <c r="AJ14" i="5"/>
  <c r="L18" i="5"/>
  <c r="K18" i="5"/>
  <c r="R18" i="5"/>
  <c r="X18" i="5"/>
  <c r="W18" i="5"/>
  <c r="AI18" i="5"/>
  <c r="L15" i="5"/>
  <c r="R15" i="5"/>
  <c r="Q15" i="5"/>
  <c r="X15" i="5"/>
  <c r="AD15" i="5"/>
  <c r="AC15" i="5"/>
  <c r="AJ15" i="5"/>
  <c r="L16" i="5"/>
  <c r="K16" i="5"/>
  <c r="R16" i="5"/>
  <c r="Q16" i="5"/>
  <c r="X16" i="5"/>
  <c r="AD16" i="5"/>
  <c r="AC16" i="5"/>
  <c r="AJ16" i="5"/>
  <c r="L17" i="5"/>
  <c r="K17" i="5"/>
  <c r="R17" i="5"/>
  <c r="X17" i="5"/>
  <c r="W17" i="5"/>
  <c r="AJ17" i="5"/>
  <c r="AI17" i="5"/>
  <c r="L19" i="5"/>
  <c r="R19" i="5"/>
  <c r="Q19" i="5"/>
  <c r="X19" i="5"/>
  <c r="AD19" i="5"/>
  <c r="AC19" i="5"/>
  <c r="L20" i="5"/>
  <c r="K20" i="5"/>
  <c r="R20" i="5"/>
  <c r="X20" i="5"/>
  <c r="W20" i="5"/>
  <c r="AD20" i="5"/>
  <c r="AJ20" i="5"/>
  <c r="AI20" i="5"/>
  <c r="L21" i="5"/>
  <c r="R21" i="5"/>
  <c r="Q21" i="5"/>
  <c r="X21" i="5"/>
  <c r="AD21" i="5"/>
  <c r="AC21" i="5"/>
  <c r="AJ21" i="5"/>
  <c r="L22" i="5"/>
  <c r="K22" i="5"/>
  <c r="R22" i="5"/>
  <c r="X22" i="5"/>
  <c r="W22" i="5"/>
  <c r="AD22" i="5"/>
  <c r="AJ22" i="5"/>
  <c r="AI22" i="5"/>
  <c r="L23" i="5"/>
  <c r="R23" i="5"/>
  <c r="Q23" i="5"/>
  <c r="AC23" i="5"/>
  <c r="L24" i="5"/>
  <c r="K24" i="5"/>
  <c r="R24" i="5"/>
  <c r="X24" i="5"/>
  <c r="W24" i="5"/>
  <c r="AD24" i="5"/>
  <c r="AJ24" i="5"/>
  <c r="AI24" i="5"/>
  <c r="L25" i="5"/>
  <c r="R25" i="5"/>
  <c r="Q25" i="5"/>
  <c r="X25" i="5"/>
  <c r="AD25" i="5"/>
  <c r="AC25" i="5"/>
  <c r="L31" i="5"/>
  <c r="K31" i="5"/>
  <c r="R31" i="5"/>
  <c r="X31" i="5"/>
  <c r="W31" i="5"/>
  <c r="AI31" i="5"/>
  <c r="L35" i="5"/>
  <c r="R35" i="5"/>
  <c r="Q35" i="5"/>
  <c r="X35" i="5"/>
  <c r="AC35" i="5"/>
  <c r="L29" i="5"/>
  <c r="K29" i="5"/>
  <c r="R29" i="5"/>
  <c r="X29" i="5"/>
  <c r="W29" i="5"/>
  <c r="AD29" i="5"/>
  <c r="AI29" i="5"/>
  <c r="L26" i="5"/>
  <c r="R26" i="5"/>
  <c r="Q26" i="5"/>
  <c r="X26" i="5"/>
  <c r="AD26" i="5"/>
  <c r="AC26" i="5"/>
  <c r="L27" i="5"/>
  <c r="K27" i="5"/>
  <c r="R27" i="5"/>
  <c r="X27" i="5"/>
  <c r="W27" i="5"/>
  <c r="AD27" i="5"/>
  <c r="AI27" i="5"/>
  <c r="L28" i="5"/>
  <c r="R28" i="5"/>
  <c r="Q28" i="5"/>
  <c r="X28" i="5"/>
  <c r="AD28" i="5"/>
  <c r="AC28" i="5"/>
  <c r="AJ28" i="5"/>
  <c r="L30" i="5"/>
  <c r="K30" i="5"/>
  <c r="R30" i="5"/>
  <c r="X30" i="5"/>
  <c r="W30" i="5"/>
  <c r="AD30" i="5"/>
  <c r="AI30" i="5"/>
  <c r="L32" i="5"/>
  <c r="R32" i="5"/>
  <c r="Q32" i="5"/>
  <c r="X32" i="5"/>
  <c r="AD32" i="5"/>
  <c r="AC32" i="5"/>
  <c r="L33" i="5"/>
  <c r="K33" i="5"/>
  <c r="R33" i="5"/>
  <c r="X33" i="5"/>
  <c r="W33" i="5"/>
  <c r="AD33" i="5"/>
  <c r="AI33" i="5"/>
  <c r="R34" i="5"/>
  <c r="AC34" i="5"/>
  <c r="AI34" i="5"/>
  <c r="L36" i="5"/>
  <c r="K36" i="5"/>
  <c r="Q36" i="5"/>
  <c r="R36" i="5"/>
  <c r="X36" i="5"/>
  <c r="W36" i="5"/>
  <c r="AC36" i="5"/>
  <c r="AJ36" i="5"/>
  <c r="AI36" i="5"/>
  <c r="K37" i="5"/>
  <c r="L37" i="5"/>
  <c r="R37" i="5"/>
  <c r="Q37" i="5"/>
  <c r="W37" i="5"/>
  <c r="X37" i="5"/>
  <c r="AD37" i="5"/>
  <c r="AC37" i="5"/>
  <c r="AI37" i="5"/>
  <c r="AJ37" i="5"/>
  <c r="L39" i="5"/>
  <c r="K39" i="5"/>
  <c r="Q39" i="5"/>
  <c r="R39" i="5"/>
  <c r="X39" i="5"/>
  <c r="W39" i="5"/>
  <c r="AC39" i="5"/>
  <c r="AD39" i="5"/>
  <c r="AI39" i="5"/>
  <c r="K43" i="5"/>
  <c r="L43" i="5"/>
  <c r="R43" i="5"/>
  <c r="Q43" i="5"/>
  <c r="W43" i="5"/>
  <c r="X43" i="5"/>
  <c r="AD43" i="5"/>
  <c r="AC43" i="5"/>
  <c r="AI43" i="5"/>
  <c r="L38" i="5"/>
  <c r="K38" i="5"/>
  <c r="Q38" i="5"/>
  <c r="R38" i="5"/>
  <c r="X38" i="5"/>
  <c r="W38" i="5"/>
  <c r="AC38" i="5"/>
  <c r="AD38" i="5"/>
  <c r="AJ38" i="5"/>
  <c r="AI38" i="5"/>
  <c r="K40" i="5"/>
  <c r="L40" i="5"/>
  <c r="R40" i="5"/>
  <c r="Q40" i="5"/>
  <c r="W40" i="5"/>
  <c r="X40" i="5"/>
  <c r="AD40" i="5"/>
  <c r="AC40" i="5"/>
  <c r="AI40" i="5"/>
  <c r="L41" i="5"/>
  <c r="K41" i="5"/>
  <c r="Q41" i="5"/>
  <c r="R41" i="5"/>
  <c r="X41" i="5"/>
  <c r="W41" i="5"/>
  <c r="AC41" i="5"/>
  <c r="AD41" i="5"/>
  <c r="AI41" i="5"/>
  <c r="K42" i="5"/>
  <c r="L42" i="5"/>
  <c r="R42" i="5"/>
  <c r="Q42" i="5"/>
  <c r="W42" i="5"/>
  <c r="X42" i="5"/>
  <c r="AD42" i="5"/>
  <c r="AC42" i="5"/>
  <c r="AI42" i="5"/>
  <c r="AJ42" i="5"/>
  <c r="L44" i="5"/>
  <c r="K44" i="5"/>
  <c r="Q44" i="5"/>
  <c r="R44" i="5"/>
  <c r="X44" i="5"/>
  <c r="W44" i="5"/>
  <c r="AC44" i="5"/>
  <c r="AD44" i="5"/>
  <c r="AJ44" i="5"/>
  <c r="AI44" i="5"/>
  <c r="K45" i="5"/>
  <c r="L45" i="5"/>
  <c r="R45" i="5"/>
  <c r="Q45" i="5"/>
  <c r="W45" i="5"/>
  <c r="X45" i="5"/>
  <c r="AD45" i="5"/>
  <c r="AC45" i="5"/>
  <c r="AI45" i="5"/>
  <c r="AJ45" i="5"/>
  <c r="L46" i="5"/>
  <c r="K46" i="5"/>
  <c r="Q46" i="5"/>
  <c r="R46" i="5"/>
  <c r="X46" i="5"/>
  <c r="W46" i="5"/>
  <c r="AC46" i="5"/>
  <c r="AD46" i="5"/>
  <c r="AI46" i="5"/>
  <c r="K47" i="5"/>
  <c r="L47" i="5"/>
  <c r="R47" i="5"/>
  <c r="Q47" i="5"/>
  <c r="W47" i="5"/>
  <c r="X47" i="5"/>
  <c r="AD47" i="5"/>
  <c r="AC47" i="5"/>
  <c r="AI47" i="5"/>
  <c r="AJ47" i="5"/>
  <c r="L48" i="5"/>
  <c r="K48" i="5"/>
  <c r="Q48" i="5"/>
  <c r="R48" i="5"/>
  <c r="X48" i="5"/>
  <c r="W48" i="5"/>
  <c r="AC48" i="5"/>
  <c r="AD48" i="5"/>
  <c r="AI48" i="5"/>
  <c r="K49" i="5"/>
  <c r="L49" i="5"/>
  <c r="R49" i="5"/>
  <c r="Q49" i="5"/>
  <c r="W49" i="5"/>
  <c r="X49" i="5"/>
  <c r="AC49" i="5"/>
  <c r="AI49" i="5"/>
  <c r="L50" i="5"/>
  <c r="K50" i="5"/>
  <c r="Q50" i="5"/>
  <c r="R50" i="5"/>
  <c r="X50" i="5"/>
  <c r="W50" i="5"/>
  <c r="AC50" i="5"/>
  <c r="AD50" i="5"/>
  <c r="AJ50" i="5"/>
  <c r="AI50" i="5"/>
  <c r="K56" i="5"/>
  <c r="L56" i="5"/>
  <c r="R56" i="5"/>
  <c r="Q56" i="5"/>
  <c r="W56" i="5"/>
  <c r="X56" i="5"/>
  <c r="AD56" i="5"/>
  <c r="AC56" i="5"/>
  <c r="AJ56" i="5"/>
  <c r="K51" i="5"/>
  <c r="R51" i="5"/>
  <c r="W51" i="5"/>
  <c r="AI51" i="5"/>
  <c r="L52" i="5"/>
  <c r="R52" i="5"/>
  <c r="Q52" i="5"/>
  <c r="X52" i="5"/>
  <c r="AD52" i="5"/>
  <c r="AC52" i="5"/>
  <c r="L53" i="5"/>
  <c r="K53" i="5"/>
  <c r="R53" i="5"/>
  <c r="X53" i="5"/>
  <c r="W53" i="5"/>
  <c r="AD53" i="5"/>
  <c r="AJ53" i="5"/>
  <c r="AI53" i="5"/>
  <c r="L54" i="5"/>
  <c r="R54" i="5"/>
  <c r="Q54" i="5"/>
  <c r="X54" i="5"/>
  <c r="AC54" i="5"/>
  <c r="AJ54" i="5"/>
  <c r="L55" i="5"/>
  <c r="K55" i="5"/>
  <c r="R55" i="5"/>
  <c r="X55" i="5"/>
  <c r="W55" i="5"/>
  <c r="AD55" i="5"/>
  <c r="AJ55" i="5"/>
  <c r="AI55" i="5"/>
  <c r="L57" i="5"/>
  <c r="R57" i="5"/>
  <c r="Q57" i="5"/>
  <c r="X57" i="5"/>
  <c r="AD57" i="5"/>
  <c r="AC57" i="5"/>
  <c r="AJ57" i="5"/>
  <c r="L58" i="5"/>
  <c r="K58" i="5"/>
  <c r="R58" i="5"/>
  <c r="X58" i="5"/>
  <c r="W58" i="5"/>
  <c r="AJ58" i="5"/>
  <c r="AI58" i="5"/>
  <c r="Q59" i="5"/>
  <c r="AC59" i="5"/>
  <c r="L60" i="5"/>
  <c r="K60" i="5"/>
  <c r="R60" i="5"/>
  <c r="X60" i="5"/>
  <c r="W60" i="5"/>
  <c r="AD60" i="5"/>
  <c r="AI60" i="5"/>
  <c r="L61" i="5"/>
  <c r="R61" i="5"/>
  <c r="Q61" i="5"/>
  <c r="X61" i="5"/>
  <c r="AD61" i="5"/>
  <c r="AC61" i="5"/>
  <c r="AJ61" i="5"/>
  <c r="L62" i="5"/>
  <c r="K62" i="5"/>
  <c r="R62" i="5"/>
  <c r="X62" i="5"/>
  <c r="W62" i="5"/>
  <c r="AD62" i="5"/>
  <c r="AJ62" i="5"/>
  <c r="AI62" i="5"/>
  <c r="L63" i="5"/>
  <c r="R63" i="5"/>
  <c r="Q63" i="5"/>
  <c r="X63" i="5"/>
  <c r="AD63" i="5"/>
  <c r="AC63" i="5"/>
  <c r="L72" i="5"/>
  <c r="K72" i="5"/>
  <c r="R72" i="5"/>
  <c r="X72" i="5"/>
  <c r="W72" i="5"/>
  <c r="AD72" i="5"/>
  <c r="AJ72" i="5"/>
  <c r="AI72" i="5"/>
  <c r="Q66" i="5"/>
  <c r="AC66" i="5"/>
  <c r="L64" i="5"/>
  <c r="K64" i="5"/>
  <c r="R64" i="5"/>
  <c r="X64" i="5"/>
  <c r="W64" i="5"/>
  <c r="AD64" i="5"/>
  <c r="AJ64" i="5"/>
  <c r="AI64" i="5"/>
  <c r="L65" i="5"/>
  <c r="R65" i="5"/>
  <c r="Q65" i="5"/>
  <c r="X65" i="5"/>
  <c r="AC65" i="5"/>
  <c r="AJ65" i="5"/>
  <c r="L67" i="5"/>
  <c r="K67" i="5"/>
  <c r="R67" i="5"/>
  <c r="X67" i="5"/>
  <c r="W67" i="5"/>
  <c r="AD67" i="5"/>
  <c r="AJ67" i="5"/>
  <c r="AI67" i="5"/>
  <c r="L68" i="5"/>
  <c r="R68" i="5"/>
  <c r="Q68" i="5"/>
  <c r="X68" i="5"/>
  <c r="AD68" i="5"/>
  <c r="AC68" i="5"/>
  <c r="L69" i="5"/>
  <c r="K69" i="5"/>
  <c r="X69" i="5"/>
  <c r="W69" i="5"/>
  <c r="AJ69" i="5"/>
  <c r="AI69" i="5"/>
  <c r="R70" i="5"/>
  <c r="Q70" i="5"/>
  <c r="AD70" i="5"/>
  <c r="AC70" i="5"/>
  <c r="L71" i="5"/>
  <c r="K71" i="5"/>
  <c r="X71" i="5"/>
  <c r="W71" i="5"/>
  <c r="AI71" i="5"/>
  <c r="R73" i="5"/>
  <c r="Q73" i="5"/>
  <c r="AD73" i="5"/>
  <c r="AC73" i="5"/>
  <c r="L74" i="5"/>
  <c r="K74" i="5"/>
  <c r="X74" i="5"/>
  <c r="W74" i="5"/>
  <c r="AJ74" i="5"/>
  <c r="AI74" i="5"/>
  <c r="L75" i="5"/>
  <c r="R75" i="5"/>
  <c r="Q75" i="5"/>
  <c r="X75" i="5"/>
  <c r="AC75" i="5"/>
  <c r="AI75" i="5"/>
  <c r="L76" i="5"/>
  <c r="K76" i="5"/>
  <c r="Q76" i="5"/>
  <c r="R76" i="5"/>
  <c r="X76" i="5"/>
  <c r="W76" i="5"/>
  <c r="AC76" i="5"/>
  <c r="AD76" i="5"/>
  <c r="AJ76" i="5"/>
  <c r="AI76" i="5"/>
  <c r="K79" i="5"/>
  <c r="L79" i="5"/>
  <c r="R79" i="5"/>
  <c r="Q79" i="5"/>
  <c r="W79" i="5"/>
  <c r="X79" i="5"/>
  <c r="AD79" i="5"/>
  <c r="AC79" i="5"/>
  <c r="AI79" i="5"/>
  <c r="AJ79" i="5"/>
  <c r="L88" i="5"/>
  <c r="K88" i="5"/>
  <c r="Q88" i="5"/>
  <c r="R88" i="5"/>
  <c r="X88" i="5"/>
  <c r="W88" i="5"/>
  <c r="AC88" i="5"/>
  <c r="AI88" i="5"/>
  <c r="K93" i="5"/>
  <c r="L93" i="5"/>
  <c r="R93" i="5"/>
  <c r="Q93" i="5"/>
  <c r="W93" i="5"/>
  <c r="X93" i="5"/>
  <c r="AD93" i="5"/>
  <c r="AC93" i="5"/>
  <c r="AI93" i="5"/>
  <c r="AJ93" i="5"/>
  <c r="L87" i="5"/>
  <c r="K87" i="5"/>
  <c r="Q87" i="5"/>
  <c r="R87" i="5"/>
  <c r="X87" i="5"/>
  <c r="W87" i="5"/>
  <c r="AC87" i="5"/>
  <c r="AD87" i="5"/>
  <c r="AJ87" i="5"/>
  <c r="AI87" i="5"/>
  <c r="K78" i="5"/>
  <c r="L78" i="5"/>
  <c r="R78" i="5"/>
  <c r="Q78" i="5"/>
  <c r="W78" i="5"/>
  <c r="X78" i="5"/>
  <c r="AD78" i="5"/>
  <c r="AC78" i="5"/>
  <c r="AI78" i="5"/>
  <c r="AJ78" i="5"/>
  <c r="L80" i="5"/>
  <c r="K80" i="5"/>
  <c r="Q80" i="5"/>
  <c r="R80" i="5"/>
  <c r="X80" i="5"/>
  <c r="W80" i="5"/>
  <c r="AC80" i="5"/>
  <c r="AD80" i="5"/>
  <c r="AJ80" i="5"/>
  <c r="AI80" i="5"/>
  <c r="K81" i="5"/>
  <c r="L81" i="5"/>
  <c r="R81" i="5"/>
  <c r="Q81" i="5"/>
  <c r="W81" i="5"/>
  <c r="X81" i="5"/>
  <c r="AD81" i="5"/>
  <c r="AC81" i="5"/>
  <c r="AI81" i="5"/>
  <c r="L82" i="5"/>
  <c r="K82" i="5"/>
  <c r="Q82" i="5"/>
  <c r="R82" i="5"/>
  <c r="X82" i="5"/>
  <c r="W82" i="5"/>
  <c r="AC82" i="5"/>
  <c r="AD82" i="5"/>
  <c r="AJ82" i="5"/>
  <c r="AI82" i="5"/>
  <c r="K83" i="5"/>
  <c r="L83" i="5"/>
  <c r="R83" i="5"/>
  <c r="Q83" i="5"/>
  <c r="W83" i="5"/>
  <c r="X83" i="5"/>
  <c r="AC83" i="5"/>
  <c r="AI83" i="5"/>
  <c r="L84" i="5"/>
  <c r="K84" i="5"/>
  <c r="Q84" i="5"/>
  <c r="R84" i="5"/>
  <c r="X84" i="5"/>
  <c r="W84" i="5"/>
  <c r="AC84" i="5"/>
  <c r="AD84" i="5"/>
  <c r="AJ84" i="5"/>
  <c r="AI84" i="5"/>
  <c r="K86" i="5"/>
  <c r="L86" i="5"/>
  <c r="R86" i="5"/>
  <c r="Q86" i="5"/>
  <c r="W86" i="5"/>
  <c r="X86" i="5"/>
  <c r="AD86" i="5"/>
  <c r="AC86" i="5"/>
  <c r="AI86" i="5"/>
  <c r="AJ86" i="5"/>
  <c r="L89" i="5"/>
  <c r="K89" i="5"/>
  <c r="Q89" i="5"/>
  <c r="R89" i="5"/>
  <c r="X89" i="5"/>
  <c r="W89" i="5"/>
  <c r="AC89" i="5"/>
  <c r="AD89" i="5"/>
  <c r="AJ89" i="5"/>
  <c r="AI89" i="5"/>
  <c r="K90" i="5"/>
  <c r="L90" i="5"/>
  <c r="R90" i="5"/>
  <c r="Q90" i="5"/>
  <c r="W90" i="5"/>
  <c r="X90" i="5"/>
  <c r="AD90" i="5"/>
  <c r="AC90" i="5"/>
  <c r="AI90" i="5"/>
  <c r="L91" i="5"/>
  <c r="K91" i="5"/>
  <c r="Q91" i="5"/>
  <c r="R91" i="5"/>
  <c r="X91" i="5"/>
  <c r="W91" i="5"/>
  <c r="AC91" i="5"/>
  <c r="AD91" i="5"/>
  <c r="AI91" i="5"/>
  <c r="K92" i="5"/>
  <c r="L92" i="5"/>
  <c r="R92" i="5"/>
  <c r="Q92" i="5"/>
  <c r="W92" i="5"/>
  <c r="X92" i="5"/>
  <c r="AC92" i="5"/>
  <c r="AI92" i="5"/>
  <c r="AJ92" i="5"/>
  <c r="L85" i="5"/>
  <c r="K85" i="5"/>
  <c r="Q85" i="5"/>
  <c r="R85" i="5"/>
  <c r="X85" i="5"/>
  <c r="W85" i="5"/>
  <c r="AC85" i="5"/>
  <c r="AD85" i="5"/>
  <c r="AJ85" i="5"/>
  <c r="AI85" i="5"/>
  <c r="K77" i="5"/>
  <c r="L77" i="5"/>
  <c r="R77" i="5"/>
  <c r="Q77" i="5"/>
  <c r="W77" i="5"/>
  <c r="X77" i="5"/>
  <c r="AD77" i="5"/>
  <c r="AC77" i="5"/>
  <c r="AI77" i="5"/>
  <c r="AJ77" i="5"/>
  <c r="L100" i="5"/>
  <c r="K100" i="5"/>
  <c r="Q100" i="5"/>
  <c r="R100" i="5"/>
  <c r="X100" i="5"/>
  <c r="W100" i="5"/>
  <c r="AC100" i="5"/>
  <c r="AD100" i="5"/>
  <c r="AI100" i="5"/>
  <c r="K102" i="5"/>
  <c r="L102" i="5"/>
  <c r="R102" i="5"/>
  <c r="Q102" i="5"/>
  <c r="W102" i="5"/>
  <c r="X102" i="5"/>
  <c r="AD102" i="5"/>
  <c r="AC102" i="5"/>
  <c r="AI102" i="5"/>
  <c r="AJ102" i="5"/>
  <c r="L94" i="5"/>
  <c r="K94" i="5"/>
  <c r="Q94" i="5"/>
  <c r="R94" i="5"/>
  <c r="X94" i="5"/>
  <c r="W94" i="5"/>
  <c r="AC94" i="5"/>
  <c r="AD94" i="5"/>
  <c r="AJ94" i="5"/>
  <c r="AI94" i="5"/>
  <c r="K95" i="5"/>
  <c r="L95" i="5"/>
  <c r="R95" i="5"/>
  <c r="Q95" i="5"/>
  <c r="W95" i="5"/>
  <c r="X95" i="5"/>
  <c r="AD95" i="5"/>
  <c r="AC95" i="5"/>
  <c r="AI95" i="5"/>
  <c r="AJ95" i="5"/>
  <c r="L96" i="5"/>
  <c r="K96" i="5"/>
  <c r="Q96" i="5"/>
  <c r="R96" i="5"/>
  <c r="X96" i="5"/>
  <c r="W96" i="5"/>
  <c r="AC96" i="5"/>
  <c r="AD96" i="5"/>
  <c r="AJ96" i="5"/>
  <c r="AI96" i="5"/>
  <c r="K97" i="5"/>
  <c r="L97" i="5"/>
  <c r="R97" i="5"/>
  <c r="Q97" i="5"/>
  <c r="W97" i="5"/>
  <c r="X97" i="5"/>
  <c r="AD97" i="5"/>
  <c r="AC97" i="5"/>
  <c r="AI97" i="5"/>
  <c r="L98" i="5"/>
  <c r="K98" i="5"/>
  <c r="Q98" i="5"/>
  <c r="R98" i="5"/>
  <c r="X98" i="5"/>
  <c r="W98" i="5"/>
  <c r="AC98" i="5"/>
  <c r="AD98" i="5"/>
  <c r="AJ98" i="5"/>
  <c r="AI98" i="5"/>
  <c r="K101" i="5"/>
  <c r="L101" i="5"/>
  <c r="R101" i="5"/>
  <c r="Q101" i="5"/>
  <c r="W101" i="5"/>
  <c r="X101" i="5"/>
  <c r="AD101" i="5"/>
  <c r="AC101" i="5"/>
  <c r="AI101" i="5"/>
  <c r="AJ101" i="5"/>
  <c r="L103" i="5"/>
  <c r="K103" i="5"/>
  <c r="Q103" i="5"/>
  <c r="R103" i="5"/>
  <c r="X103" i="5"/>
  <c r="W103" i="5"/>
  <c r="AC103" i="5"/>
  <c r="AD103" i="5"/>
  <c r="AI103" i="5"/>
  <c r="K104" i="5"/>
  <c r="L104" i="5"/>
  <c r="R104" i="5"/>
  <c r="Q104" i="5"/>
  <c r="W104" i="5"/>
  <c r="X104" i="5"/>
  <c r="AC104" i="5"/>
  <c r="AI104" i="5"/>
  <c r="L105" i="5"/>
  <c r="K105" i="5"/>
  <c r="Q105" i="5"/>
  <c r="R105" i="5"/>
  <c r="X105" i="5"/>
  <c r="W105" i="5"/>
  <c r="AC105" i="5"/>
  <c r="AD105" i="5"/>
  <c r="AI105" i="5"/>
  <c r="K99" i="5"/>
  <c r="Q99" i="5"/>
  <c r="W99" i="5"/>
  <c r="AC99" i="5"/>
  <c r="AI99" i="5"/>
  <c r="L107" i="5"/>
  <c r="K107" i="5"/>
  <c r="Q107" i="5"/>
  <c r="R107" i="5"/>
  <c r="X107" i="5"/>
  <c r="W107" i="5"/>
  <c r="AC107" i="5"/>
  <c r="AD107" i="5"/>
  <c r="AJ107" i="5"/>
  <c r="AI107" i="5"/>
  <c r="K112" i="5"/>
  <c r="L112" i="5"/>
  <c r="R112" i="5"/>
  <c r="Q112" i="5"/>
  <c r="W112" i="5"/>
  <c r="X112" i="5"/>
  <c r="AD112" i="5"/>
  <c r="AC112" i="5"/>
  <c r="AI112" i="5"/>
  <c r="L113" i="5"/>
  <c r="K113" i="5"/>
  <c r="Q113" i="5"/>
  <c r="R113" i="5"/>
  <c r="X113" i="5"/>
  <c r="W113" i="5"/>
  <c r="AC113" i="5"/>
  <c r="AD113" i="5"/>
  <c r="AI113" i="5"/>
  <c r="K106" i="5"/>
  <c r="L106" i="5"/>
  <c r="R106" i="5"/>
  <c r="Q106" i="5"/>
  <c r="W106" i="5"/>
  <c r="X106" i="5"/>
  <c r="AD106" i="5"/>
  <c r="AC106" i="5"/>
  <c r="AI106" i="5"/>
  <c r="L108" i="5"/>
  <c r="K108" i="5"/>
  <c r="Q108" i="5"/>
  <c r="R108" i="5"/>
  <c r="X108" i="5"/>
  <c r="W108" i="5"/>
  <c r="AC108" i="5"/>
  <c r="AD108" i="5"/>
  <c r="AJ108" i="5"/>
  <c r="AI108" i="5"/>
  <c r="K109" i="5"/>
  <c r="L109" i="5"/>
  <c r="R109" i="5"/>
  <c r="Q109" i="5"/>
  <c r="W109" i="5"/>
  <c r="X109" i="5"/>
  <c r="AD109" i="5"/>
  <c r="AC109" i="5"/>
  <c r="AI109" i="5"/>
  <c r="AJ109" i="5"/>
  <c r="L110" i="5"/>
  <c r="K110" i="5"/>
  <c r="Q110" i="5"/>
  <c r="R110" i="5"/>
  <c r="X110" i="5"/>
  <c r="W110" i="5"/>
  <c r="AC110" i="5"/>
  <c r="AD110" i="5"/>
  <c r="AJ110" i="5"/>
  <c r="AI110" i="5"/>
  <c r="K111" i="5"/>
  <c r="L111" i="5"/>
  <c r="R111" i="5"/>
  <c r="Q111" i="5"/>
  <c r="W111" i="5"/>
  <c r="X111" i="5"/>
  <c r="AD111" i="5"/>
  <c r="AC111" i="5"/>
  <c r="AI111" i="5"/>
  <c r="L114" i="5"/>
  <c r="K114" i="5"/>
  <c r="Q114" i="5"/>
  <c r="R114" i="5"/>
  <c r="X114" i="5"/>
  <c r="W114" i="5"/>
  <c r="AC114" i="5"/>
  <c r="AD114" i="5"/>
  <c r="AJ114" i="5"/>
  <c r="AI114" i="5"/>
  <c r="K115" i="5"/>
  <c r="L115" i="5"/>
  <c r="R115" i="5"/>
  <c r="Q115" i="5"/>
  <c r="W115" i="5"/>
  <c r="X115" i="5"/>
  <c r="AD115" i="5"/>
  <c r="AC115" i="5"/>
  <c r="AI115" i="5"/>
  <c r="L116" i="5"/>
  <c r="K116" i="5"/>
  <c r="Q116" i="5"/>
  <c r="R116" i="5"/>
  <c r="X116" i="5"/>
  <c r="W116" i="5"/>
  <c r="AC116" i="5"/>
  <c r="AD116" i="5"/>
  <c r="AJ116" i="5"/>
  <c r="AI116" i="5"/>
  <c r="K117" i="5"/>
  <c r="L117" i="5"/>
  <c r="R117" i="5"/>
  <c r="Q117" i="5"/>
  <c r="W117" i="5"/>
  <c r="X117" i="5"/>
  <c r="AD117" i="5"/>
  <c r="AC117" i="5"/>
  <c r="AI117" i="5"/>
  <c r="L118" i="5"/>
  <c r="K118" i="5"/>
  <c r="Q118" i="5"/>
  <c r="R118" i="5"/>
  <c r="X118" i="5"/>
  <c r="W118" i="5"/>
  <c r="AC118" i="5"/>
  <c r="AD118" i="5"/>
  <c r="AI118" i="5"/>
  <c r="K128" i="5"/>
  <c r="L128" i="5"/>
  <c r="R128" i="5"/>
  <c r="Q128" i="5"/>
  <c r="W128" i="5"/>
  <c r="X128" i="5"/>
  <c r="AD128" i="5"/>
  <c r="AC128" i="5"/>
  <c r="AI128" i="5"/>
  <c r="L125" i="5"/>
  <c r="K125" i="5"/>
  <c r="Q125" i="5"/>
  <c r="R125" i="5"/>
  <c r="W125" i="5"/>
  <c r="AC125" i="5"/>
  <c r="AI125" i="5"/>
  <c r="K122" i="5"/>
  <c r="L122" i="5"/>
  <c r="R122" i="5"/>
  <c r="Q122" i="5"/>
  <c r="W122" i="5"/>
  <c r="X122" i="5"/>
  <c r="AD122" i="5"/>
  <c r="AC122" i="5"/>
  <c r="AI122" i="5"/>
  <c r="AJ122" i="5"/>
  <c r="L126" i="5"/>
  <c r="K126" i="5"/>
  <c r="Q126" i="5"/>
  <c r="R126" i="5"/>
  <c r="X126" i="5"/>
  <c r="W126" i="5"/>
  <c r="AC126" i="5"/>
  <c r="AD126" i="5"/>
  <c r="AJ126" i="5"/>
  <c r="AI126" i="5"/>
  <c r="K119" i="5"/>
  <c r="L119" i="5"/>
  <c r="R119" i="5"/>
  <c r="Q119" i="5"/>
  <c r="W119" i="5"/>
  <c r="X119" i="5"/>
  <c r="AC119" i="5"/>
  <c r="AI119" i="5"/>
  <c r="L120" i="5"/>
  <c r="K120" i="5"/>
  <c r="Q120" i="5"/>
  <c r="R120" i="5"/>
  <c r="X120" i="5"/>
  <c r="W120" i="5"/>
  <c r="AC120" i="5"/>
  <c r="AD120" i="5"/>
  <c r="AJ120" i="5"/>
  <c r="AI120" i="5"/>
  <c r="K121" i="5"/>
  <c r="L121" i="5"/>
  <c r="R121" i="5"/>
  <c r="Q121" i="5"/>
  <c r="W121" i="5"/>
  <c r="X121" i="5"/>
  <c r="AD121" i="5"/>
  <c r="AC121" i="5"/>
  <c r="AI121" i="5"/>
  <c r="AJ121" i="5"/>
  <c r="L123" i="5"/>
  <c r="K123" i="5"/>
  <c r="Q123" i="5"/>
  <c r="R123" i="5"/>
  <c r="X123" i="5"/>
  <c r="W123" i="5"/>
  <c r="AC123" i="5"/>
  <c r="AD123" i="5"/>
  <c r="AI123" i="5"/>
  <c r="K124" i="5"/>
  <c r="L124" i="5"/>
  <c r="R124" i="5"/>
  <c r="Q124" i="5"/>
  <c r="W124" i="5"/>
  <c r="X124" i="5"/>
  <c r="AD124" i="5"/>
  <c r="AC124" i="5"/>
  <c r="AI124" i="5"/>
  <c r="AJ124" i="5"/>
  <c r="L127" i="5"/>
  <c r="K127" i="5"/>
  <c r="Q127" i="5"/>
  <c r="R127" i="5"/>
  <c r="X127" i="5"/>
  <c r="W127" i="5"/>
  <c r="AC127" i="5"/>
  <c r="AD127" i="5"/>
  <c r="AJ127" i="5"/>
  <c r="AI127" i="5"/>
  <c r="K129" i="5"/>
  <c r="L129" i="5"/>
  <c r="R129" i="5"/>
  <c r="Q129" i="5"/>
  <c r="W129" i="5"/>
  <c r="X129" i="5"/>
  <c r="AD129" i="5"/>
  <c r="AC129" i="5"/>
  <c r="AI129" i="5"/>
  <c r="AJ129" i="5"/>
  <c r="L131" i="5"/>
  <c r="K131" i="5"/>
  <c r="Q131" i="5"/>
  <c r="R131" i="5"/>
  <c r="X131" i="5"/>
  <c r="W131" i="5"/>
  <c r="AC131" i="5"/>
  <c r="AI131" i="5"/>
  <c r="K132" i="5"/>
  <c r="L132" i="5"/>
  <c r="R132" i="5"/>
  <c r="Q132" i="5"/>
  <c r="W132" i="5"/>
  <c r="X132" i="5"/>
  <c r="AD132" i="5"/>
  <c r="AC132" i="5"/>
  <c r="AI132" i="5"/>
  <c r="AJ132" i="5"/>
  <c r="L133" i="5"/>
  <c r="K133" i="5"/>
  <c r="Q133" i="5"/>
  <c r="R133" i="5"/>
  <c r="X133" i="5"/>
  <c r="W133" i="5"/>
  <c r="AC133" i="5"/>
  <c r="AD133" i="5"/>
  <c r="AI133" i="5"/>
  <c r="K130" i="5"/>
  <c r="L130" i="5"/>
  <c r="R130" i="5"/>
  <c r="Q130" i="5"/>
  <c r="W130" i="5"/>
  <c r="X130" i="5"/>
  <c r="AD130" i="5"/>
  <c r="AC130" i="5"/>
  <c r="AI130" i="5"/>
  <c r="AJ130" i="5"/>
  <c r="L12" i="5"/>
  <c r="K12" i="5"/>
  <c r="Q12" i="5"/>
  <c r="R12" i="5"/>
  <c r="X12" i="5"/>
  <c r="W12" i="5"/>
  <c r="AC12" i="5"/>
  <c r="AD12" i="5"/>
  <c r="AJ12" i="5"/>
  <c r="AI12" i="5"/>
  <c r="AJ8" i="5"/>
  <c r="AI8" i="5"/>
  <c r="AD8" i="5"/>
  <c r="AC8" i="5"/>
  <c r="X8" i="5"/>
  <c r="W8" i="5"/>
  <c r="R8" i="5"/>
  <c r="Q8" i="5"/>
  <c r="L8" i="5"/>
  <c r="Q74" i="5" l="1"/>
  <c r="R74" i="5"/>
  <c r="AI73" i="5"/>
  <c r="K73" i="5"/>
  <c r="L73" i="5"/>
  <c r="AC71" i="5"/>
  <c r="AD71" i="5"/>
  <c r="W70" i="5"/>
  <c r="X70" i="5"/>
  <c r="Q69" i="5"/>
  <c r="R69" i="5"/>
  <c r="AJ68" i="5"/>
  <c r="W75" i="5"/>
  <c r="K75" i="5"/>
  <c r="AC74" i="5"/>
  <c r="AD74" i="5"/>
  <c r="W73" i="5"/>
  <c r="X73" i="5"/>
  <c r="Q71" i="5"/>
  <c r="R71" i="5"/>
  <c r="AI70" i="5"/>
  <c r="AJ70" i="5"/>
  <c r="K70" i="5"/>
  <c r="L70" i="5"/>
  <c r="AC69" i="5"/>
  <c r="AD69" i="5"/>
  <c r="AI68" i="5"/>
  <c r="W68" i="5"/>
  <c r="K68" i="5"/>
  <c r="AC67" i="5"/>
  <c r="Q67" i="5"/>
  <c r="AI65" i="5"/>
  <c r="W65" i="5"/>
  <c r="K65" i="5"/>
  <c r="AC64" i="5"/>
  <c r="Q64" i="5"/>
  <c r="AI66" i="5"/>
  <c r="W66" i="5"/>
  <c r="K66" i="5"/>
  <c r="AC72" i="5"/>
  <c r="Q72" i="5"/>
  <c r="AI63" i="5"/>
  <c r="W63" i="5"/>
  <c r="K63" i="5"/>
  <c r="AC62" i="5"/>
  <c r="Q62" i="5"/>
  <c r="AI61" i="5"/>
  <c r="W61" i="5"/>
  <c r="K61" i="5"/>
  <c r="AC60" i="5"/>
  <c r="Q60" i="5"/>
  <c r="AI59" i="5"/>
  <c r="W59" i="5"/>
  <c r="K59" i="5"/>
  <c r="AC58" i="5"/>
  <c r="Q58" i="5"/>
  <c r="AI57" i="5"/>
  <c r="W57" i="5"/>
  <c r="K57" i="5"/>
  <c r="AC55" i="5"/>
  <c r="Q55" i="5"/>
  <c r="AI54" i="5"/>
  <c r="W54" i="5"/>
  <c r="K54" i="5"/>
  <c r="AC53" i="5"/>
  <c r="Q53" i="5"/>
  <c r="AI52" i="5"/>
  <c r="W52" i="5"/>
  <c r="K52" i="5"/>
  <c r="AC51" i="5"/>
  <c r="Q51" i="5"/>
  <c r="AI56" i="5"/>
  <c r="W34" i="5"/>
  <c r="K34" i="5"/>
  <c r="AC33" i="5"/>
  <c r="Q33" i="5"/>
  <c r="AI32" i="5"/>
  <c r="W32" i="5"/>
  <c r="K32" i="5"/>
  <c r="AC30" i="5"/>
  <c r="Q30" i="5"/>
  <c r="AI28" i="5"/>
  <c r="W28" i="5"/>
  <c r="K28" i="5"/>
  <c r="AC27" i="5"/>
  <c r="Q27" i="5"/>
  <c r="AI26" i="5"/>
  <c r="W26" i="5"/>
  <c r="K26" i="5"/>
  <c r="AC29" i="5"/>
  <c r="Q29" i="5"/>
  <c r="AI35" i="5"/>
  <c r="W35" i="5"/>
  <c r="K35" i="5"/>
  <c r="AC31" i="5"/>
  <c r="Q31" i="5"/>
  <c r="AI25" i="5"/>
  <c r="W25" i="5"/>
  <c r="K25" i="5"/>
  <c r="AC24" i="5"/>
  <c r="Q24" i="5"/>
  <c r="AI23" i="5"/>
  <c r="W23" i="5"/>
  <c r="K23" i="5"/>
  <c r="AC22" i="5"/>
  <c r="Q22" i="5"/>
  <c r="AI21" i="5"/>
  <c r="W21" i="5"/>
  <c r="K21" i="5"/>
  <c r="AC20" i="5"/>
  <c r="Q20" i="5"/>
  <c r="AI19" i="5"/>
  <c r="W19" i="5"/>
  <c r="K19" i="5"/>
  <c r="AC17" i="5"/>
  <c r="Q17" i="5"/>
  <c r="AI16" i="5"/>
  <c r="W16" i="5"/>
  <c r="AI15" i="5"/>
  <c r="W15" i="5"/>
  <c r="K15" i="5"/>
  <c r="AC18" i="5"/>
  <c r="Q18" i="5"/>
  <c r="AI14" i="5"/>
  <c r="W14" i="5"/>
  <c r="K14" i="5"/>
  <c r="AC13" i="5"/>
  <c r="Q13" i="5"/>
  <c r="AI11" i="5"/>
  <c r="W11" i="5"/>
  <c r="K11" i="5"/>
  <c r="AC10" i="5"/>
  <c r="Q10" i="5"/>
  <c r="AI9" i="5"/>
  <c r="W9" i="5"/>
  <c r="K9" i="5"/>
  <c r="AC7" i="5"/>
  <c r="Q7" i="5"/>
  <c r="AI6" i="5"/>
  <c r="W6" i="5"/>
  <c r="K6" i="5"/>
  <c r="AC5" i="5"/>
  <c r="Q5" i="5"/>
  <c r="AI4" i="5"/>
  <c r="W4" i="5"/>
  <c r="K4" i="5"/>
  <c r="AC3" i="5"/>
  <c r="Q3" i="5"/>
  <c r="K8" i="5"/>
</calcChain>
</file>

<file path=xl/sharedStrings.xml><?xml version="1.0" encoding="utf-8"?>
<sst xmlns="http://schemas.openxmlformats.org/spreadsheetml/2006/main" count="4436" uniqueCount="378">
  <si>
    <t>M</t>
  </si>
  <si>
    <t>Athlete #</t>
  </si>
  <si>
    <t>Grade</t>
  </si>
  <si>
    <t>Gender</t>
  </si>
  <si>
    <t>Team</t>
  </si>
  <si>
    <t>First Name</t>
  </si>
  <si>
    <t>Last Name</t>
  </si>
  <si>
    <t>100 Meter Run</t>
  </si>
  <si>
    <t>200 Meter Run</t>
  </si>
  <si>
    <t>400 Meter Run</t>
  </si>
  <si>
    <t>800 Meter Run</t>
  </si>
  <si>
    <t>Long Jump</t>
  </si>
  <si>
    <t>Shot Put</t>
  </si>
  <si>
    <t>Feet</t>
  </si>
  <si>
    <t>Inches</t>
  </si>
  <si>
    <t>F</t>
  </si>
  <si>
    <t>Avery</t>
  </si>
  <si>
    <t>Isabelle</t>
  </si>
  <si>
    <t>Gallagher</t>
  </si>
  <si>
    <t>Hilliard</t>
  </si>
  <si>
    <t>Max</t>
  </si>
  <si>
    <t>Joyce</t>
  </si>
  <si>
    <t>Cooper</t>
  </si>
  <si>
    <t>Owen</t>
  </si>
  <si>
    <t>Cole</t>
  </si>
  <si>
    <t>Isaiah</t>
  </si>
  <si>
    <t>Nathan</t>
  </si>
  <si>
    <t>Annie</t>
  </si>
  <si>
    <t>Ben</t>
  </si>
  <si>
    <t>Tristan</t>
  </si>
  <si>
    <t>Bishop</t>
  </si>
  <si>
    <t>Braegelmann</t>
  </si>
  <si>
    <t>Lily</t>
  </si>
  <si>
    <t>Christiansen</t>
  </si>
  <si>
    <t>Craig</t>
  </si>
  <si>
    <t>Joseph</t>
  </si>
  <si>
    <t>Eva</t>
  </si>
  <si>
    <t>Madison</t>
  </si>
  <si>
    <t>Graham</t>
  </si>
  <si>
    <t>Henderson</t>
  </si>
  <si>
    <t>McCuddin</t>
  </si>
  <si>
    <t>Andrew</t>
  </si>
  <si>
    <t>Peyton</t>
  </si>
  <si>
    <t>Sanders</t>
  </si>
  <si>
    <t>Skilbeck</t>
  </si>
  <si>
    <t>Wilson</t>
  </si>
  <si>
    <t>Hudson</t>
  </si>
  <si>
    <t>Ellen</t>
  </si>
  <si>
    <t>Witter</t>
  </si>
  <si>
    <t>Ava</t>
  </si>
  <si>
    <t>Griffin</t>
  </si>
  <si>
    <t>Hinkle</t>
  </si>
  <si>
    <t>Miller</t>
  </si>
  <si>
    <t>Runyan</t>
  </si>
  <si>
    <t>Snaza</t>
  </si>
  <si>
    <t>Julia</t>
  </si>
  <si>
    <t>Johnson</t>
  </si>
  <si>
    <t>DeMaster</t>
  </si>
  <si>
    <t>Thom</t>
  </si>
  <si>
    <t>Warford</t>
  </si>
  <si>
    <t>Mingus</t>
  </si>
  <si>
    <t>Nachreiner</t>
  </si>
  <si>
    <t>Carter</t>
  </si>
  <si>
    <t>Olivia</t>
  </si>
  <si>
    <t>Taylor</t>
  </si>
  <si>
    <t>Parker</t>
  </si>
  <si>
    <t>Jacob</t>
  </si>
  <si>
    <t>Jensen</t>
  </si>
  <si>
    <t>Kropp</t>
  </si>
  <si>
    <t>Thompson</t>
  </si>
  <si>
    <t>Olson</t>
  </si>
  <si>
    <t>Jackson</t>
  </si>
  <si>
    <t>Blake</t>
  </si>
  <si>
    <t>Soliman</t>
  </si>
  <si>
    <t>Zwerdling</t>
  </si>
  <si>
    <t>Lauren</t>
  </si>
  <si>
    <t>Chloe</t>
  </si>
  <si>
    <t>Jack</t>
  </si>
  <si>
    <t>Alexis</t>
  </si>
  <si>
    <t>Josh</t>
  </si>
  <si>
    <t>Ripley</t>
  </si>
  <si>
    <t>Hotchkiss</t>
  </si>
  <si>
    <t>Trego</t>
  </si>
  <si>
    <t>100 Meter</t>
  </si>
  <si>
    <t>200 Meter</t>
  </si>
  <si>
    <t>400 Meter</t>
  </si>
  <si>
    <t>800 Meter</t>
  </si>
  <si>
    <t>Total</t>
  </si>
  <si>
    <t>Average</t>
  </si>
  <si>
    <t>Value</t>
  </si>
  <si>
    <t>Count</t>
  </si>
  <si>
    <t>High Jump</t>
  </si>
  <si>
    <t>75 Meter Hurdles</t>
  </si>
  <si>
    <t>4/5th Black</t>
  </si>
  <si>
    <t>Selig</t>
  </si>
  <si>
    <t>Porter</t>
  </si>
  <si>
    <t>Beagle</t>
  </si>
  <si>
    <t>Lidia</t>
  </si>
  <si>
    <t>Castro</t>
  </si>
  <si>
    <t>Lyman</t>
  </si>
  <si>
    <t>Sierra</t>
  </si>
  <si>
    <t>Lindsay</t>
  </si>
  <si>
    <t>Meyer</t>
  </si>
  <si>
    <t>Mackenzie</t>
  </si>
  <si>
    <t>Emilie</t>
  </si>
  <si>
    <t>Thunker</t>
  </si>
  <si>
    <t>Walsh</t>
  </si>
  <si>
    <t>Zwart</t>
  </si>
  <si>
    <t>Tieu</t>
  </si>
  <si>
    <t>4/5th Cardinal</t>
  </si>
  <si>
    <t>Barrett</t>
  </si>
  <si>
    <t>Gassman</t>
  </si>
  <si>
    <t>Liam</t>
  </si>
  <si>
    <t>Chapman</t>
  </si>
  <si>
    <t>Nick</t>
  </si>
  <si>
    <t>Diehl</t>
  </si>
  <si>
    <t>Keira</t>
  </si>
  <si>
    <t>Grimm</t>
  </si>
  <si>
    <t>Grover</t>
  </si>
  <si>
    <t>Caleb</t>
  </si>
  <si>
    <t>Anne-Marie</t>
  </si>
  <si>
    <t>Annika</t>
  </si>
  <si>
    <t>Phomsamouth</t>
  </si>
  <si>
    <t>Wendorff</t>
  </si>
  <si>
    <t>4/5th Irish Green</t>
  </si>
  <si>
    <t>Roman</t>
  </si>
  <si>
    <t>Brock</t>
  </si>
  <si>
    <t>Randall</t>
  </si>
  <si>
    <t>Darion</t>
  </si>
  <si>
    <t>Braxton</t>
  </si>
  <si>
    <t>Achtenberg</t>
  </si>
  <si>
    <t>Cihunka</t>
  </si>
  <si>
    <t>Kizer</t>
  </si>
  <si>
    <t>Leland</t>
  </si>
  <si>
    <t>Mitchell</t>
  </si>
  <si>
    <t>Carson</t>
  </si>
  <si>
    <t>Zagorski</t>
  </si>
  <si>
    <t>4/5th Kiwi</t>
  </si>
  <si>
    <t>Lola</t>
  </si>
  <si>
    <t>Frederickson</t>
  </si>
  <si>
    <t>Jada</t>
  </si>
  <si>
    <t>Clemens</t>
  </si>
  <si>
    <t>Hurst</t>
  </si>
  <si>
    <t>Collin</t>
  </si>
  <si>
    <t>Myles</t>
  </si>
  <si>
    <t>Gabe</t>
  </si>
  <si>
    <t>Isaac</t>
  </si>
  <si>
    <t>Swenson</t>
  </si>
  <si>
    <t>Hallie</t>
  </si>
  <si>
    <t>Utrup</t>
  </si>
  <si>
    <t>Veyda</t>
  </si>
  <si>
    <t>Brooke</t>
  </si>
  <si>
    <t>Zweber</t>
  </si>
  <si>
    <t>4/5th Old Gold</t>
  </si>
  <si>
    <t>Landon</t>
  </si>
  <si>
    <t>Aamodt</t>
  </si>
  <si>
    <t>Crawford</t>
  </si>
  <si>
    <t>Aurora</t>
  </si>
  <si>
    <t>Drinkerd</t>
  </si>
  <si>
    <t>Lucy</t>
  </si>
  <si>
    <t>Zackary</t>
  </si>
  <si>
    <t>Holien</t>
  </si>
  <si>
    <t>James</t>
  </si>
  <si>
    <t>Juaire</t>
  </si>
  <si>
    <t>King</t>
  </si>
  <si>
    <t>Ryan</t>
  </si>
  <si>
    <t>Maltby</t>
  </si>
  <si>
    <t>Emily</t>
  </si>
  <si>
    <t>Ryker</t>
  </si>
  <si>
    <t>Kieran</t>
  </si>
  <si>
    <t>4/5th Orange</t>
  </si>
  <si>
    <t>Tanner</t>
  </si>
  <si>
    <t>Niggeling</t>
  </si>
  <si>
    <t>Glinski</t>
  </si>
  <si>
    <t>Erickson</t>
  </si>
  <si>
    <t>Ayden</t>
  </si>
  <si>
    <t>Forsgren</t>
  </si>
  <si>
    <t>Aiden</t>
  </si>
  <si>
    <t>Harrison</t>
  </si>
  <si>
    <t>Kingsley</t>
  </si>
  <si>
    <t>Payton</t>
  </si>
  <si>
    <t>Isabella</t>
  </si>
  <si>
    <t>Monnens</t>
  </si>
  <si>
    <t>Mia</t>
  </si>
  <si>
    <t>Patullo</t>
  </si>
  <si>
    <t>Samuel</t>
  </si>
  <si>
    <t>Whitney</t>
  </si>
  <si>
    <t>Szorcsik</t>
  </si>
  <si>
    <t>4/5th Royal</t>
  </si>
  <si>
    <t>Amelia</t>
  </si>
  <si>
    <t>D'Agostino</t>
  </si>
  <si>
    <t>Caden</t>
  </si>
  <si>
    <t>Willie</t>
  </si>
  <si>
    <t>Moerbitz</t>
  </si>
  <si>
    <t>Burris</t>
  </si>
  <si>
    <t>Yasmin</t>
  </si>
  <si>
    <t>Dalal</t>
  </si>
  <si>
    <t>Darby</t>
  </si>
  <si>
    <t>Grund-Freeland</t>
  </si>
  <si>
    <t>Nakia</t>
  </si>
  <si>
    <t>Hernandez-Winfield</t>
  </si>
  <si>
    <t>Pete</t>
  </si>
  <si>
    <t>Krolak</t>
  </si>
  <si>
    <t>Ashley</t>
  </si>
  <si>
    <t>Ruenzel</t>
  </si>
  <si>
    <t>Rylee</t>
  </si>
  <si>
    <t>Ryan-Pauly</t>
  </si>
  <si>
    <t>Nheana</t>
  </si>
  <si>
    <t>Marissa</t>
  </si>
  <si>
    <t>Tupy</t>
  </si>
  <si>
    <t>Lucille</t>
  </si>
  <si>
    <t>Edward</t>
  </si>
  <si>
    <t>Brookhart</t>
  </si>
  <si>
    <t>4/5th Sky</t>
  </si>
  <si>
    <t>Kameron</t>
  </si>
  <si>
    <t>Jaenicke</t>
  </si>
  <si>
    <t>Christopher</t>
  </si>
  <si>
    <t>Bartlett</t>
  </si>
  <si>
    <t>Kade</t>
  </si>
  <si>
    <t>Will</t>
  </si>
  <si>
    <t>Addison</t>
  </si>
  <si>
    <t>Dorow</t>
  </si>
  <si>
    <t>Lambert</t>
  </si>
  <si>
    <t>Matilyn</t>
  </si>
  <si>
    <t>Ripplinger</t>
  </si>
  <si>
    <t>Maisy</t>
  </si>
  <si>
    <t>Risdall</t>
  </si>
  <si>
    <t>Sahlin</t>
  </si>
  <si>
    <t>Sebastyen</t>
  </si>
  <si>
    <t>Fries</t>
  </si>
  <si>
    <t>4/5th Sport Grey</t>
  </si>
  <si>
    <t>Pierce</t>
  </si>
  <si>
    <t>Buckley</t>
  </si>
  <si>
    <t>Karsen</t>
  </si>
  <si>
    <t>Rice</t>
  </si>
  <si>
    <t>Leo</t>
  </si>
  <si>
    <t>Ritzenthaler</t>
  </si>
  <si>
    <t>Audrey</t>
  </si>
  <si>
    <t>Bowen</t>
  </si>
  <si>
    <t>Canfield</t>
  </si>
  <si>
    <t>Logan</t>
  </si>
  <si>
    <t>Natalie</t>
  </si>
  <si>
    <t>Markstrom</t>
  </si>
  <si>
    <t>Sanderson</t>
  </si>
  <si>
    <t>Ethan</t>
  </si>
  <si>
    <t>Stinar</t>
  </si>
  <si>
    <t>Votel</t>
  </si>
  <si>
    <t>Drew</t>
  </si>
  <si>
    <t>Wood</t>
  </si>
  <si>
    <t>4/5th Violet</t>
  </si>
  <si>
    <t>Schmidtke</t>
  </si>
  <si>
    <t>Messerschmidt</t>
  </si>
  <si>
    <t>Allison</t>
  </si>
  <si>
    <t>Forte</t>
  </si>
  <si>
    <t>Riemer</t>
  </si>
  <si>
    <t>Jamie</t>
  </si>
  <si>
    <t>Berntson</t>
  </si>
  <si>
    <t>Madalyn</t>
  </si>
  <si>
    <t>Danielson</t>
  </si>
  <si>
    <t>Beatrice</t>
  </si>
  <si>
    <t>English</t>
  </si>
  <si>
    <t>Danika</t>
  </si>
  <si>
    <t>Gadient</t>
  </si>
  <si>
    <t>Joey</t>
  </si>
  <si>
    <t>Autumn</t>
  </si>
  <si>
    <t>Charlotte</t>
  </si>
  <si>
    <t>Ashlyn</t>
  </si>
  <si>
    <t>Williams</t>
  </si>
  <si>
    <t>Smith</t>
  </si>
  <si>
    <t>3:36</t>
  </si>
  <si>
    <t>3:35</t>
  </si>
  <si>
    <t>3:43</t>
  </si>
  <si>
    <t>3:21</t>
  </si>
  <si>
    <t>3:12</t>
  </si>
  <si>
    <t>3:45</t>
  </si>
  <si>
    <t>4:14</t>
  </si>
  <si>
    <t>3:30</t>
  </si>
  <si>
    <t>3:08</t>
  </si>
  <si>
    <t>3:22</t>
  </si>
  <si>
    <t>3:26</t>
  </si>
  <si>
    <t>3:20</t>
  </si>
  <si>
    <t>3:37</t>
  </si>
  <si>
    <t>3:09</t>
  </si>
  <si>
    <t>4:49</t>
  </si>
  <si>
    <t>3:11</t>
  </si>
  <si>
    <t>4:01</t>
  </si>
  <si>
    <t>3:52</t>
  </si>
  <si>
    <t>4:29</t>
  </si>
  <si>
    <t>3:17</t>
  </si>
  <si>
    <t>3:47</t>
  </si>
  <si>
    <t>2:55</t>
  </si>
  <si>
    <t>3:53</t>
  </si>
  <si>
    <t>3:41</t>
  </si>
  <si>
    <t>3:13</t>
  </si>
  <si>
    <t>3:33</t>
  </si>
  <si>
    <t>3:34</t>
  </si>
  <si>
    <t>4:00</t>
  </si>
  <si>
    <t>4:10</t>
  </si>
  <si>
    <t>3:48</t>
  </si>
  <si>
    <t>3:24</t>
  </si>
  <si>
    <t>3:15</t>
  </si>
  <si>
    <t>2:53</t>
  </si>
  <si>
    <t>3:58</t>
  </si>
  <si>
    <t>3:14</t>
  </si>
  <si>
    <t>4:27</t>
  </si>
  <si>
    <t>3:16</t>
  </si>
  <si>
    <t>3:38</t>
  </si>
  <si>
    <t>3:56</t>
  </si>
  <si>
    <t>3:40</t>
  </si>
  <si>
    <t>5:13</t>
  </si>
  <si>
    <t>3:31</t>
  </si>
  <si>
    <t>4:39</t>
  </si>
  <si>
    <t>4:46</t>
  </si>
  <si>
    <t>3:55</t>
  </si>
  <si>
    <t>4:31</t>
  </si>
  <si>
    <t>4:05</t>
  </si>
  <si>
    <t>2:49</t>
  </si>
  <si>
    <t>3:42</t>
  </si>
  <si>
    <t>4:07</t>
  </si>
  <si>
    <t>3:25</t>
  </si>
  <si>
    <t>4:28</t>
  </si>
  <si>
    <t>3:46</t>
  </si>
  <si>
    <t>3:51</t>
  </si>
  <si>
    <t>3:49</t>
  </si>
  <si>
    <t>3:32</t>
  </si>
  <si>
    <t>3:29</t>
  </si>
  <si>
    <t>3:19</t>
  </si>
  <si>
    <t>3:23</t>
  </si>
  <si>
    <t>3:54</t>
  </si>
  <si>
    <t>4:19</t>
  </si>
  <si>
    <t>3:57</t>
  </si>
  <si>
    <t>4:04</t>
  </si>
  <si>
    <t>5:09</t>
  </si>
  <si>
    <t>4:47</t>
  </si>
  <si>
    <t>2:47</t>
  </si>
  <si>
    <t>4:55</t>
  </si>
  <si>
    <t>Time</t>
  </si>
  <si>
    <t>Place</t>
  </si>
  <si>
    <t>Fourth Grade Boys - 100M Run</t>
  </si>
  <si>
    <t>Fourth Grade Girls - 100M Run</t>
  </si>
  <si>
    <t>Fourth Grade Boys - 200M Run</t>
  </si>
  <si>
    <t>Fourth Grade Girls - 200M Run</t>
  </si>
  <si>
    <t>Fourth Grade Boys - 400M Run</t>
  </si>
  <si>
    <t>Fourth Grade Girls - 400M Run</t>
  </si>
  <si>
    <t>Fourth Grade Boys - 800M Run</t>
  </si>
  <si>
    <t>Fourth Grade Girls - 800M Run</t>
  </si>
  <si>
    <t>Fourth Grade Boys - Long Jump</t>
  </si>
  <si>
    <t>Fourth Grade Girls - Long Jump</t>
  </si>
  <si>
    <t>Fourth Name</t>
  </si>
  <si>
    <t>Fourth Grade Boys - Shot Put</t>
  </si>
  <si>
    <t>Fourth Grade Girls - Shot Put</t>
  </si>
  <si>
    <t>Fourth Grade Boys - High Jump</t>
  </si>
  <si>
    <t>Fourth Grade Girls - High Jump</t>
  </si>
  <si>
    <t>Fourth Grade Boys - 75M Hurdles</t>
  </si>
  <si>
    <t>Fourth Grade Girls - 75M Hurdles</t>
  </si>
  <si>
    <t>Fifth Grade Boys - 75M Hurdles</t>
  </si>
  <si>
    <t>Fifth Grade Girls - 75M Hurdles</t>
  </si>
  <si>
    <t>Fifth Grade Boys - 100M Run</t>
  </si>
  <si>
    <t>Fifth Grade Girls - 100M Run</t>
  </si>
  <si>
    <t>Fifth Grade Boys - 200M Run</t>
  </si>
  <si>
    <t>Fifth Grade Girls - 200M Run</t>
  </si>
  <si>
    <t>Fifth Grade Boys - 400M Run</t>
  </si>
  <si>
    <t>Fifth Grade Girls - 400M Run</t>
  </si>
  <si>
    <t>Fifth Grade Boys - 800M Run</t>
  </si>
  <si>
    <t>Fifth Grade Girls - 800M Run</t>
  </si>
  <si>
    <t>Fifth Grade Boys - Long Jump</t>
  </si>
  <si>
    <t>Fifth Grade Girls - Long Jump</t>
  </si>
  <si>
    <t>Fifth Name</t>
  </si>
  <si>
    <t>Fifth Grade Boys - Shot Put</t>
  </si>
  <si>
    <t>Fifth Grade Girls - Shot Put</t>
  </si>
  <si>
    <t>Fifth Grade Boys - High Jump</t>
  </si>
  <si>
    <t>Fifth Grade Girls - High Jump</t>
  </si>
  <si>
    <t>value</t>
  </si>
  <si>
    <t>conv</t>
  </si>
  <si>
    <t>L J Avg</t>
  </si>
  <si>
    <t>S P Avg</t>
  </si>
  <si>
    <t>Avg</t>
  </si>
  <si>
    <t>H J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</si>
</sst>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:ss.0;@"/>
    <numFmt numFmtId="165" formatCode="#,##0.0"/>
    <numFmt numFmtId="166" formatCode="0.0"/>
    <numFmt numFmtId="167" formatCode="h:mm;@"/>
    <numFmt numFmtId="168" formatCode="_(* #,##0_);_(* \(#,##0\);_(* &quot;-&quot;??_);_(@_)"/>
    <numFmt numFmtId="169" formatCode="0.000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0" fillId="0" borderId="0"/>
  </cellStyleXfs>
  <cellXfs count="85">
    <xf numFmtId="0" fontId="0" fillId="0" borderId="0" xfId="0"/>
    <xf numFmtId="0" fontId="0" fillId="0" borderId="0" xfId="0" quotePrefix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0" fontId="0" fillId="0" borderId="0" xfId="0" applyBorder="1" applyAlignment="1"/>
    <xf numFmtId="0" fontId="8" fillId="0" borderId="0" xfId="0" applyFont="1"/>
    <xf numFmtId="43" fontId="0" fillId="0" borderId="0" xfId="1" applyFont="1" applyFill="1" applyBorder="1" applyAlignment="1"/>
    <xf numFmtId="43" fontId="0" fillId="0" borderId="0" xfId="1" applyFont="1" applyBorder="1" applyAlignment="1"/>
    <xf numFmtId="0" fontId="9" fillId="0" borderId="0" xfId="0" applyFont="1" applyFill="1"/>
    <xf numFmtId="43" fontId="0" fillId="0" borderId="0" xfId="1" applyFont="1"/>
    <xf numFmtId="47" fontId="0" fillId="0" borderId="0" xfId="1" applyNumberFormat="1" applyFont="1" applyFill="1" applyBorder="1" applyAlignment="1"/>
    <xf numFmtId="167" fontId="0" fillId="0" borderId="0" xfId="1" applyNumberFormat="1" applyFont="1" applyFill="1" applyBorder="1" applyAlignment="1"/>
    <xf numFmtId="1" fontId="0" fillId="0" borderId="0" xfId="0" applyNumberFormat="1"/>
    <xf numFmtId="0" fontId="7" fillId="0" borderId="0" xfId="0" applyFont="1" applyFill="1" applyBorder="1" applyAlignment="1" applyProtection="1">
      <alignment vertical="center" wrapText="1"/>
    </xf>
    <xf numFmtId="168" fontId="0" fillId="0" borderId="0" xfId="1" applyNumberFormat="1" applyFont="1" applyBorder="1" applyAlignment="1"/>
    <xf numFmtId="168" fontId="0" fillId="0" borderId="0" xfId="1" applyNumberFormat="1" applyFont="1" applyAlignment="1"/>
    <xf numFmtId="0" fontId="3" fillId="0" borderId="0" xfId="0" applyFont="1" applyFill="1" applyAlignment="1"/>
    <xf numFmtId="0" fontId="8" fillId="0" borderId="0" xfId="3" applyFont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4" fontId="0" fillId="4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 vertical="center"/>
    </xf>
    <xf numFmtId="169" fontId="0" fillId="0" borderId="0" xfId="0" applyNumberFormat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7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5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4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11"/>
    <col min="2" max="2" width="6.42578125" style="11" bestFit="1" customWidth="1"/>
    <col min="3" max="3" width="7.7109375" style="11" bestFit="1" customWidth="1"/>
    <col min="4" max="4" width="16" style="11" bestFit="1" customWidth="1"/>
    <col min="5" max="5" width="11.5703125" style="11" bestFit="1" customWidth="1"/>
    <col min="6" max="6" width="19.28515625" style="11" bestFit="1" customWidth="1"/>
    <col min="7" max="11" width="10.28515625" style="11" customWidth="1"/>
    <col min="12" max="12" width="5" style="11" bestFit="1" customWidth="1"/>
    <col min="13" max="13" width="6.7109375" style="11" bestFit="1" customWidth="1"/>
    <col min="14" max="14" width="5" style="11" bestFit="1" customWidth="1"/>
    <col min="15" max="15" width="6.7109375" style="11" bestFit="1" customWidth="1"/>
    <col min="16" max="16" width="8.5703125" style="10" customWidth="1"/>
    <col min="17" max="17" width="6.7109375" style="10" bestFit="1" customWidth="1"/>
    <col min="18" max="16384" width="9.140625" style="11"/>
  </cols>
  <sheetData>
    <row r="1" spans="1:17" x14ac:dyDescent="0.25">
      <c r="A1" s="65" t="s">
        <v>1</v>
      </c>
      <c r="B1" s="65" t="s">
        <v>2</v>
      </c>
      <c r="C1" s="65" t="s">
        <v>3</v>
      </c>
      <c r="D1" s="65" t="s">
        <v>4</v>
      </c>
      <c r="E1" s="65" t="s">
        <v>5</v>
      </c>
      <c r="F1" s="65" t="s">
        <v>6</v>
      </c>
      <c r="G1" s="68" t="s">
        <v>92</v>
      </c>
      <c r="H1" s="68" t="s">
        <v>7</v>
      </c>
      <c r="I1" s="68" t="s">
        <v>8</v>
      </c>
      <c r="J1" s="68" t="s">
        <v>9</v>
      </c>
      <c r="K1" s="68" t="s">
        <v>10</v>
      </c>
      <c r="L1" s="67" t="s">
        <v>11</v>
      </c>
      <c r="M1" s="67"/>
      <c r="N1" s="67" t="s">
        <v>12</v>
      </c>
      <c r="O1" s="67"/>
      <c r="P1" s="67" t="s">
        <v>91</v>
      </c>
      <c r="Q1" s="67"/>
    </row>
    <row r="2" spans="1:17" x14ac:dyDescent="0.25">
      <c r="A2" s="66"/>
      <c r="B2" s="66"/>
      <c r="C2" s="66"/>
      <c r="D2" s="66"/>
      <c r="E2" s="66"/>
      <c r="F2" s="66"/>
      <c r="G2" s="68"/>
      <c r="H2" s="68"/>
      <c r="I2" s="68"/>
      <c r="J2" s="68"/>
      <c r="K2" s="68"/>
      <c r="L2" s="10" t="s">
        <v>13</v>
      </c>
      <c r="M2" s="10" t="s">
        <v>14</v>
      </c>
      <c r="N2" s="10" t="s">
        <v>13</v>
      </c>
      <c r="O2" s="10" t="s">
        <v>14</v>
      </c>
      <c r="P2" s="10" t="s">
        <v>13</v>
      </c>
      <c r="Q2" s="10" t="s">
        <v>14</v>
      </c>
    </row>
    <row r="3" spans="1:17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10">
        <v>14.53</v>
      </c>
      <c r="H3" s="10">
        <v>15.72</v>
      </c>
      <c r="I3" s="10">
        <v>37.450000000000003</v>
      </c>
      <c r="J3" s="49">
        <v>9.9537037037037042E-4</v>
      </c>
      <c r="K3" s="10"/>
      <c r="L3" s="10">
        <v>9</v>
      </c>
      <c r="M3" s="10">
        <v>0</v>
      </c>
      <c r="N3" s="10">
        <v>17</v>
      </c>
      <c r="O3" s="10">
        <v>9</v>
      </c>
      <c r="P3" s="10">
        <v>3</v>
      </c>
      <c r="Q3" s="10">
        <v>10</v>
      </c>
    </row>
    <row r="4" spans="1:17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10">
        <v>15.28</v>
      </c>
      <c r="H4" s="10">
        <v>15.82</v>
      </c>
      <c r="I4" s="10">
        <v>32.450000000000003</v>
      </c>
      <c r="J4" s="49">
        <v>8.8981481481481496E-4</v>
      </c>
      <c r="K4" s="10"/>
      <c r="L4" s="10">
        <v>9</v>
      </c>
      <c r="M4" s="10">
        <v>6</v>
      </c>
      <c r="N4" s="10">
        <v>15</v>
      </c>
      <c r="O4" s="10">
        <v>2</v>
      </c>
      <c r="P4" s="10">
        <v>3</v>
      </c>
      <c r="Q4" s="10">
        <v>6</v>
      </c>
    </row>
    <row r="5" spans="1:17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10">
        <v>15.64</v>
      </c>
      <c r="H5" s="10">
        <v>18.100000000000001</v>
      </c>
      <c r="I5" s="10">
        <v>38.57</v>
      </c>
      <c r="J5" s="49">
        <v>9.9282407407407414E-4</v>
      </c>
      <c r="K5" s="10"/>
      <c r="L5" s="10">
        <v>8</v>
      </c>
      <c r="M5" s="10">
        <v>0</v>
      </c>
      <c r="N5" s="10">
        <v>13</v>
      </c>
      <c r="O5" s="10">
        <v>11</v>
      </c>
      <c r="P5" s="10">
        <v>3</v>
      </c>
      <c r="Q5" s="10">
        <v>8</v>
      </c>
    </row>
    <row r="6" spans="1:17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10">
        <v>15.47</v>
      </c>
      <c r="H6" s="10">
        <v>17.190000000000001</v>
      </c>
      <c r="I6" s="10"/>
      <c r="J6" s="10"/>
      <c r="K6" s="10"/>
      <c r="L6" s="10">
        <v>10</v>
      </c>
      <c r="M6" s="10">
        <v>2</v>
      </c>
      <c r="N6" s="10"/>
      <c r="O6" s="10"/>
      <c r="P6" s="10">
        <v>3</v>
      </c>
      <c r="Q6" s="10">
        <v>6</v>
      </c>
    </row>
    <row r="7" spans="1:17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10"/>
      <c r="H7" s="10"/>
      <c r="I7" s="10"/>
      <c r="J7" s="10"/>
      <c r="K7" s="10"/>
      <c r="L7" s="10"/>
      <c r="M7" s="10"/>
      <c r="N7" s="10"/>
      <c r="O7" s="10"/>
    </row>
    <row r="8" spans="1:17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10">
        <v>16.47</v>
      </c>
      <c r="H8" s="10">
        <v>18.09</v>
      </c>
      <c r="I8" s="10">
        <v>37.53</v>
      </c>
      <c r="J8" s="49">
        <v>1.0648148148148147E-3</v>
      </c>
      <c r="K8" s="10"/>
      <c r="L8" s="10">
        <v>8</v>
      </c>
      <c r="M8" s="10">
        <v>8</v>
      </c>
      <c r="N8" s="10">
        <v>13</v>
      </c>
      <c r="O8" s="10">
        <v>5</v>
      </c>
      <c r="P8" s="10">
        <v>3</v>
      </c>
      <c r="Q8" s="10">
        <v>2</v>
      </c>
    </row>
    <row r="9" spans="1:17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10">
        <v>19.52</v>
      </c>
      <c r="H9" s="10">
        <v>19.149999999999999</v>
      </c>
      <c r="I9" s="10">
        <v>44.03</v>
      </c>
      <c r="J9" s="49">
        <v>1.1353009259259259E-3</v>
      </c>
      <c r="K9" s="10"/>
      <c r="L9" s="10">
        <v>6</v>
      </c>
      <c r="M9" s="10">
        <v>5</v>
      </c>
      <c r="N9" s="10">
        <v>11</v>
      </c>
      <c r="O9" s="10">
        <v>7</v>
      </c>
      <c r="P9" s="10">
        <v>3</v>
      </c>
      <c r="Q9" s="10">
        <v>2</v>
      </c>
    </row>
    <row r="10" spans="1:17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10">
        <v>18.47</v>
      </c>
      <c r="H10" s="10">
        <v>19.100000000000001</v>
      </c>
      <c r="I10" s="10">
        <v>40.51</v>
      </c>
      <c r="J10" s="49">
        <v>1.0679398148148147E-3</v>
      </c>
      <c r="K10" s="51">
        <v>0.15555555555555556</v>
      </c>
      <c r="L10" s="10">
        <v>7</v>
      </c>
      <c r="M10" s="10">
        <v>1</v>
      </c>
      <c r="N10" s="10">
        <v>12</v>
      </c>
      <c r="O10" s="10">
        <v>9</v>
      </c>
      <c r="P10" s="10">
        <v>3</v>
      </c>
      <c r="Q10" s="10">
        <v>4</v>
      </c>
    </row>
    <row r="11" spans="1:17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10">
        <v>16.84</v>
      </c>
      <c r="H11" s="10">
        <v>18.18</v>
      </c>
      <c r="I11" s="10">
        <v>37.479999999999997</v>
      </c>
      <c r="J11" s="10"/>
      <c r="K11" s="51">
        <v>0.15277777777777776</v>
      </c>
      <c r="L11" s="10">
        <v>8</v>
      </c>
      <c r="M11" s="10">
        <v>10</v>
      </c>
      <c r="N11" s="10">
        <v>13</v>
      </c>
      <c r="O11" s="10">
        <v>2</v>
      </c>
      <c r="P11" s="10">
        <v>0</v>
      </c>
      <c r="Q11" s="10">
        <v>0</v>
      </c>
    </row>
    <row r="12" spans="1:17" x14ac:dyDescent="0.25">
      <c r="A12" s="7">
        <v>530</v>
      </c>
      <c r="B12" s="10"/>
      <c r="C12" s="10"/>
      <c r="D12" s="1" t="s">
        <v>93</v>
      </c>
      <c r="E12" s="11" t="s">
        <v>29</v>
      </c>
      <c r="F12" s="2" t="s">
        <v>108</v>
      </c>
      <c r="G12" s="10">
        <v>16.579999999999998</v>
      </c>
      <c r="H12" s="10">
        <v>17.28</v>
      </c>
      <c r="I12" s="10">
        <v>40.47</v>
      </c>
      <c r="J12" s="49">
        <v>1.1219907407407407E-3</v>
      </c>
      <c r="K12" s="10"/>
      <c r="L12" s="10">
        <v>8</v>
      </c>
      <c r="M12" s="10">
        <v>11</v>
      </c>
      <c r="N12" s="10">
        <v>16</v>
      </c>
      <c r="O12" s="10">
        <v>0</v>
      </c>
      <c r="P12" s="10">
        <v>0</v>
      </c>
      <c r="Q12" s="10">
        <v>0</v>
      </c>
    </row>
    <row r="13" spans="1:17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10">
        <v>17.59</v>
      </c>
      <c r="H13" s="10">
        <v>20.170000000000002</v>
      </c>
      <c r="I13" s="10">
        <v>41.01</v>
      </c>
      <c r="J13" s="49">
        <v>1.1069444444444445E-3</v>
      </c>
      <c r="K13" s="10"/>
      <c r="L13" s="10">
        <v>6</v>
      </c>
      <c r="M13" s="10">
        <v>8</v>
      </c>
      <c r="N13" s="10">
        <v>9</v>
      </c>
      <c r="O13" s="10">
        <v>0</v>
      </c>
      <c r="P13" s="10">
        <v>0</v>
      </c>
      <c r="Q13" s="10">
        <v>0</v>
      </c>
    </row>
    <row r="14" spans="1:17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10">
        <v>16.72</v>
      </c>
      <c r="H14" s="10">
        <v>17.84</v>
      </c>
      <c r="I14" s="10">
        <v>37.119999999999997</v>
      </c>
      <c r="J14" s="10"/>
      <c r="K14" s="51">
        <v>0.14652777777777778</v>
      </c>
      <c r="L14" s="10">
        <v>7</v>
      </c>
      <c r="M14" s="10">
        <v>2</v>
      </c>
      <c r="N14" s="10">
        <v>10</v>
      </c>
      <c r="O14" s="10">
        <v>7</v>
      </c>
      <c r="P14" s="10">
        <v>3</v>
      </c>
      <c r="Q14" s="10">
        <v>4</v>
      </c>
    </row>
    <row r="15" spans="1:17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10">
        <v>15</v>
      </c>
      <c r="H15" s="10">
        <v>15.82</v>
      </c>
      <c r="I15" s="10"/>
      <c r="J15" s="49">
        <v>9.2696759259259251E-4</v>
      </c>
      <c r="K15" s="51">
        <v>0.15833333333333333</v>
      </c>
      <c r="L15" s="10">
        <v>9</v>
      </c>
      <c r="M15" s="10">
        <v>3</v>
      </c>
      <c r="N15" s="10">
        <v>16</v>
      </c>
      <c r="O15" s="10">
        <v>9</v>
      </c>
      <c r="P15" s="10">
        <v>3</v>
      </c>
      <c r="Q15" s="10">
        <v>10</v>
      </c>
    </row>
    <row r="16" spans="1:17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10">
        <v>15.7</v>
      </c>
      <c r="H16" s="10">
        <v>16.84</v>
      </c>
      <c r="I16" s="10">
        <v>34.659999999999997</v>
      </c>
      <c r="J16" s="49">
        <v>9.8194444444444436E-4</v>
      </c>
      <c r="K16" s="51">
        <v>0.14097222222222222</v>
      </c>
      <c r="L16" s="10">
        <v>10</v>
      </c>
      <c r="M16" s="10">
        <v>2</v>
      </c>
      <c r="N16" s="10">
        <v>14</v>
      </c>
      <c r="O16" s="10">
        <v>3</v>
      </c>
      <c r="P16" s="10">
        <v>3</v>
      </c>
      <c r="Q16" s="10">
        <v>6</v>
      </c>
    </row>
    <row r="17" spans="1:17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10">
        <v>14.95</v>
      </c>
      <c r="H17" s="10">
        <v>16.32</v>
      </c>
      <c r="I17" s="10">
        <v>34.119999999999997</v>
      </c>
      <c r="J17" s="49">
        <v>9.6215277777777781E-4</v>
      </c>
      <c r="K17" s="51">
        <v>0.15763888888888888</v>
      </c>
      <c r="L17" s="10">
        <v>9</v>
      </c>
      <c r="M17" s="10">
        <v>3</v>
      </c>
      <c r="N17" s="10">
        <v>15</v>
      </c>
      <c r="O17" s="10">
        <v>6</v>
      </c>
      <c r="P17" s="10">
        <v>3</v>
      </c>
      <c r="Q17" s="10">
        <v>4</v>
      </c>
    </row>
    <row r="18" spans="1:17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10">
        <v>19.809999999999999</v>
      </c>
      <c r="H18" s="10">
        <v>19.63</v>
      </c>
      <c r="I18" s="10">
        <v>43.95</v>
      </c>
      <c r="J18" s="10"/>
      <c r="K18" s="10"/>
      <c r="L18" s="10">
        <v>5</v>
      </c>
      <c r="M18" s="10">
        <v>2</v>
      </c>
      <c r="N18" s="10">
        <v>11</v>
      </c>
      <c r="O18" s="10">
        <v>6</v>
      </c>
      <c r="P18" s="10">
        <v>3</v>
      </c>
      <c r="Q18" s="10">
        <v>0</v>
      </c>
    </row>
    <row r="19" spans="1:17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10">
        <v>15.71</v>
      </c>
      <c r="H19" s="10">
        <v>17.760000000000002</v>
      </c>
      <c r="I19" s="10"/>
      <c r="J19" s="10"/>
      <c r="K19" s="10"/>
      <c r="L19" s="10">
        <v>8</v>
      </c>
      <c r="M19" s="10">
        <v>8</v>
      </c>
      <c r="N19" s="10">
        <v>17</v>
      </c>
      <c r="O19" s="10">
        <v>8</v>
      </c>
      <c r="P19" s="10">
        <v>3</v>
      </c>
      <c r="Q19" s="10">
        <v>4</v>
      </c>
    </row>
    <row r="20" spans="1:17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10">
        <v>19.09</v>
      </c>
      <c r="H20" s="10">
        <v>19.010000000000002</v>
      </c>
      <c r="I20" s="10">
        <v>40.53</v>
      </c>
      <c r="J20" s="10"/>
      <c r="K20" s="51">
        <v>0.17152777777777775</v>
      </c>
      <c r="L20" s="10">
        <v>7</v>
      </c>
      <c r="M20" s="10">
        <v>0</v>
      </c>
      <c r="N20" s="10">
        <v>9</v>
      </c>
      <c r="O20" s="10">
        <v>0</v>
      </c>
      <c r="P20" s="10">
        <v>0</v>
      </c>
      <c r="Q20" s="10">
        <v>0</v>
      </c>
    </row>
    <row r="21" spans="1:17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10">
        <v>15.03</v>
      </c>
      <c r="H21" s="10">
        <v>17.22</v>
      </c>
      <c r="I21" s="10"/>
      <c r="J21" s="49">
        <v>9.3645833333333341E-4</v>
      </c>
      <c r="K21" s="10"/>
      <c r="L21" s="10">
        <v>9</v>
      </c>
      <c r="M21" s="10">
        <v>8</v>
      </c>
      <c r="N21" s="10">
        <v>18</v>
      </c>
      <c r="O21" s="10">
        <v>8</v>
      </c>
      <c r="P21" s="10">
        <v>3</v>
      </c>
      <c r="Q21" s="10">
        <v>2</v>
      </c>
    </row>
    <row r="22" spans="1:17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10">
        <v>19.5</v>
      </c>
      <c r="H22" s="10">
        <v>20.329999999999998</v>
      </c>
      <c r="I22" s="10">
        <v>42.56</v>
      </c>
      <c r="J22" s="10"/>
      <c r="K22" s="51">
        <v>0.17777777777777778</v>
      </c>
      <c r="L22" s="10">
        <v>4</v>
      </c>
      <c r="M22" s="10">
        <v>5</v>
      </c>
      <c r="N22" s="10">
        <v>9</v>
      </c>
      <c r="O22" s="10">
        <v>8</v>
      </c>
      <c r="P22" s="10">
        <v>0</v>
      </c>
      <c r="Q22" s="10">
        <v>0</v>
      </c>
    </row>
    <row r="23" spans="1:17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G23" s="10">
        <v>19.309999999999999</v>
      </c>
      <c r="H23" s="10">
        <v>19.399999999999999</v>
      </c>
      <c r="I23" s="10"/>
      <c r="J23" s="10"/>
      <c r="K23" s="10"/>
      <c r="L23" s="10"/>
      <c r="M23" s="10"/>
      <c r="N23" s="10">
        <v>11</v>
      </c>
      <c r="O23" s="10">
        <v>1</v>
      </c>
      <c r="P23" s="10">
        <v>0</v>
      </c>
      <c r="Q23" s="10">
        <v>0</v>
      </c>
    </row>
    <row r="24" spans="1:17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10">
        <v>17.13</v>
      </c>
      <c r="H24" s="10">
        <v>17.03</v>
      </c>
      <c r="I24" s="10">
        <v>36.03</v>
      </c>
      <c r="J24" s="10"/>
      <c r="K24" s="51">
        <v>0.17500000000000002</v>
      </c>
      <c r="L24" s="10">
        <v>7</v>
      </c>
      <c r="M24" s="10">
        <v>5</v>
      </c>
      <c r="N24" s="10">
        <v>17</v>
      </c>
      <c r="O24" s="10">
        <v>3</v>
      </c>
      <c r="P24" s="10">
        <v>3</v>
      </c>
      <c r="Q24" s="10">
        <v>2</v>
      </c>
    </row>
    <row r="25" spans="1:17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10">
        <v>17.62</v>
      </c>
      <c r="H25" s="10">
        <v>19.579999999999998</v>
      </c>
      <c r="I25" s="10">
        <v>40.770000000000003</v>
      </c>
      <c r="J25" s="49">
        <v>1.1628472222222222E-3</v>
      </c>
      <c r="K25" s="10"/>
      <c r="L25" s="10">
        <v>6</v>
      </c>
      <c r="M25" s="10">
        <v>10</v>
      </c>
      <c r="N25" s="10">
        <v>15</v>
      </c>
      <c r="O25" s="10">
        <v>5</v>
      </c>
      <c r="P25" s="10">
        <v>3</v>
      </c>
      <c r="Q25" s="10">
        <v>0</v>
      </c>
    </row>
    <row r="26" spans="1:17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10">
        <v>17.59</v>
      </c>
      <c r="H26" s="10">
        <v>19.309999999999999</v>
      </c>
      <c r="I26" s="10">
        <v>41.58</v>
      </c>
      <c r="J26" s="49">
        <v>1.2112268518518518E-3</v>
      </c>
      <c r="K26" s="10"/>
      <c r="L26" s="10">
        <v>7</v>
      </c>
      <c r="M26" s="10">
        <v>9</v>
      </c>
      <c r="N26" s="10">
        <v>12</v>
      </c>
      <c r="O26" s="10">
        <v>9</v>
      </c>
      <c r="P26" s="10">
        <v>0</v>
      </c>
      <c r="Q26" s="10">
        <v>0</v>
      </c>
    </row>
    <row r="27" spans="1:17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10">
        <v>16.559999999999999</v>
      </c>
      <c r="H27" s="10">
        <v>17.420000000000002</v>
      </c>
      <c r="I27" s="10">
        <v>36.72</v>
      </c>
      <c r="J27" s="49">
        <v>1.0192129629629629E-3</v>
      </c>
      <c r="K27" s="10"/>
      <c r="L27" s="10">
        <v>9</v>
      </c>
      <c r="M27" s="10">
        <v>4</v>
      </c>
      <c r="N27" s="10">
        <v>16</v>
      </c>
      <c r="O27" s="10">
        <v>10</v>
      </c>
      <c r="P27" s="10">
        <v>3</v>
      </c>
      <c r="Q27" s="10">
        <v>2</v>
      </c>
    </row>
    <row r="28" spans="1:17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10"/>
      <c r="H28" s="10"/>
      <c r="I28" s="10"/>
      <c r="J28" s="49">
        <v>1.1787037037037037E-3</v>
      </c>
      <c r="K28" s="10"/>
      <c r="L28" s="10"/>
      <c r="M28" s="10"/>
      <c r="N28" s="10"/>
      <c r="O28" s="10"/>
    </row>
    <row r="29" spans="1:17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10">
        <v>15.38</v>
      </c>
      <c r="H29" s="10">
        <v>15.68</v>
      </c>
      <c r="I29" s="10">
        <v>32.19</v>
      </c>
      <c r="J29" s="49">
        <v>8.9652777777777777E-4</v>
      </c>
      <c r="K29" s="10"/>
      <c r="L29" s="10">
        <v>9</v>
      </c>
      <c r="M29" s="10">
        <v>5</v>
      </c>
      <c r="N29" s="10">
        <v>16</v>
      </c>
      <c r="O29" s="10">
        <v>1</v>
      </c>
      <c r="P29" s="10">
        <v>3</v>
      </c>
      <c r="Q29" s="10">
        <v>0</v>
      </c>
    </row>
    <row r="30" spans="1:17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10"/>
      <c r="H30" s="10"/>
      <c r="I30" s="10"/>
      <c r="J30" s="10"/>
      <c r="K30" s="10"/>
      <c r="L30" s="10"/>
      <c r="M30" s="10"/>
      <c r="N30" s="10"/>
      <c r="O30" s="10"/>
    </row>
    <row r="31" spans="1:17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10">
        <v>18.16</v>
      </c>
      <c r="H31" s="10">
        <v>19</v>
      </c>
      <c r="I31" s="10">
        <v>43.64</v>
      </c>
      <c r="J31" s="10"/>
      <c r="K31" s="10"/>
      <c r="L31" s="10">
        <v>5</v>
      </c>
      <c r="M31" s="10">
        <v>11</v>
      </c>
      <c r="N31" s="10">
        <v>20</v>
      </c>
      <c r="O31" s="10">
        <v>6</v>
      </c>
      <c r="P31" s="10">
        <v>0</v>
      </c>
      <c r="Q31" s="10">
        <v>0</v>
      </c>
    </row>
    <row r="32" spans="1:17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10">
        <v>17.78</v>
      </c>
      <c r="H32" s="10">
        <v>16.03</v>
      </c>
      <c r="I32" s="10"/>
      <c r="J32" s="10"/>
      <c r="K32" s="10"/>
      <c r="L32" s="10">
        <v>7</v>
      </c>
      <c r="M32" s="10">
        <v>3</v>
      </c>
      <c r="N32" s="10">
        <v>14</v>
      </c>
      <c r="O32" s="10">
        <v>3</v>
      </c>
      <c r="P32" s="10">
        <v>3</v>
      </c>
      <c r="Q32" s="10">
        <v>2</v>
      </c>
    </row>
    <row r="33" spans="1:17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10"/>
      <c r="H33" s="10"/>
      <c r="I33" s="10"/>
      <c r="J33" s="10"/>
      <c r="K33" s="10"/>
      <c r="L33" s="10"/>
      <c r="M33" s="10"/>
      <c r="N33" s="10"/>
      <c r="O33" s="10"/>
    </row>
    <row r="34" spans="1:17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10"/>
      <c r="H34" s="10"/>
      <c r="I34" s="10"/>
      <c r="J34" s="10"/>
      <c r="K34" s="10"/>
      <c r="L34" s="10"/>
      <c r="M34" s="10"/>
      <c r="N34" s="10"/>
      <c r="O34" s="10"/>
    </row>
    <row r="35" spans="1:17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10"/>
      <c r="H35" s="10"/>
      <c r="I35" s="10"/>
      <c r="J35" s="10"/>
      <c r="K35" s="10"/>
      <c r="L35" s="10"/>
      <c r="M35" s="10"/>
      <c r="N35" s="10"/>
      <c r="O35" s="10"/>
    </row>
    <row r="36" spans="1:17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10">
        <v>16.59</v>
      </c>
      <c r="H36" s="10">
        <v>17.309999999999999</v>
      </c>
      <c r="I36" s="10">
        <v>36.380000000000003</v>
      </c>
      <c r="J36" s="10"/>
      <c r="K36" s="51">
        <v>0.13194444444444445</v>
      </c>
      <c r="L36" s="10">
        <v>8</v>
      </c>
      <c r="M36" s="10">
        <v>2</v>
      </c>
      <c r="N36" s="10">
        <v>13</v>
      </c>
      <c r="O36" s="10">
        <v>3</v>
      </c>
      <c r="P36" s="10">
        <v>0</v>
      </c>
      <c r="Q36" s="10">
        <v>0</v>
      </c>
    </row>
    <row r="37" spans="1:17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G37" s="10">
        <v>14.33</v>
      </c>
      <c r="H37" s="10">
        <v>15.31</v>
      </c>
      <c r="I37" s="10">
        <v>32.909999999999997</v>
      </c>
      <c r="J37" s="49">
        <v>9.4930555555555556E-4</v>
      </c>
      <c r="K37" s="10"/>
      <c r="L37" s="10">
        <v>10</v>
      </c>
      <c r="M37" s="10">
        <v>0</v>
      </c>
      <c r="N37" s="10">
        <v>17</v>
      </c>
      <c r="O37" s="10">
        <v>2</v>
      </c>
      <c r="P37" s="10">
        <v>3</v>
      </c>
      <c r="Q37" s="10">
        <v>8</v>
      </c>
    </row>
    <row r="38" spans="1:17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10">
        <v>15.81</v>
      </c>
      <c r="H38" s="10">
        <v>17.04</v>
      </c>
      <c r="I38" s="10">
        <v>35.69</v>
      </c>
      <c r="J38" s="49">
        <v>9.9062499999999997E-4</v>
      </c>
      <c r="K38" s="10"/>
      <c r="L38" s="10">
        <v>8</v>
      </c>
      <c r="M38" s="10">
        <v>11</v>
      </c>
      <c r="N38" s="10"/>
      <c r="O38" s="10"/>
      <c r="P38" s="10">
        <v>3</v>
      </c>
      <c r="Q38" s="10">
        <v>6</v>
      </c>
    </row>
    <row r="39" spans="1:17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10">
        <v>19</v>
      </c>
      <c r="H39" s="10">
        <v>17.350000000000001</v>
      </c>
      <c r="I39" s="10">
        <v>39.58</v>
      </c>
      <c r="J39" s="10"/>
      <c r="K39" s="10"/>
      <c r="L39" s="10">
        <v>6</v>
      </c>
      <c r="M39" s="10">
        <v>9</v>
      </c>
      <c r="N39" s="10"/>
      <c r="O39" s="10"/>
      <c r="P39" s="10">
        <v>3</v>
      </c>
      <c r="Q39" s="10">
        <v>0</v>
      </c>
    </row>
    <row r="40" spans="1:17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10">
        <v>17.739999999999998</v>
      </c>
      <c r="H40" s="10">
        <v>18.18</v>
      </c>
      <c r="I40" s="10">
        <v>38.020000000000003</v>
      </c>
      <c r="J40" s="49">
        <v>1.1053240740740741E-3</v>
      </c>
      <c r="K40" s="10"/>
      <c r="L40" s="10">
        <v>7</v>
      </c>
      <c r="M40" s="10">
        <v>10</v>
      </c>
      <c r="N40" s="10"/>
      <c r="O40" s="10"/>
      <c r="P40" s="10">
        <v>3</v>
      </c>
      <c r="Q40" s="10">
        <v>2</v>
      </c>
    </row>
    <row r="41" spans="1:17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10">
        <v>16.32</v>
      </c>
      <c r="H41" s="10">
        <v>17.25</v>
      </c>
      <c r="I41" s="10">
        <v>37.450000000000003</v>
      </c>
      <c r="J41" s="49">
        <v>1.0693287037037036E-3</v>
      </c>
      <c r="K41" s="10"/>
      <c r="L41" s="10">
        <v>9</v>
      </c>
      <c r="M41" s="10">
        <v>2</v>
      </c>
      <c r="N41" s="10"/>
      <c r="O41" s="10"/>
      <c r="P41" s="10">
        <v>3</v>
      </c>
      <c r="Q41" s="10">
        <v>6</v>
      </c>
    </row>
    <row r="42" spans="1:17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10"/>
      <c r="H42" s="10"/>
      <c r="I42" s="10"/>
      <c r="J42" s="10"/>
      <c r="K42" s="10"/>
      <c r="L42" s="10"/>
      <c r="M42" s="10"/>
      <c r="N42" s="10"/>
      <c r="O42" s="10"/>
    </row>
    <row r="43" spans="1:17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10">
        <v>17.260000000000002</v>
      </c>
      <c r="H43" s="10">
        <v>18</v>
      </c>
      <c r="I43" s="10">
        <v>37.659999999999997</v>
      </c>
      <c r="J43" s="49">
        <v>1.1859953703703705E-3</v>
      </c>
      <c r="K43" s="10"/>
      <c r="L43" s="10">
        <v>6</v>
      </c>
      <c r="M43" s="10">
        <v>1</v>
      </c>
      <c r="N43" s="10"/>
      <c r="O43" s="10"/>
      <c r="P43" s="10">
        <v>3</v>
      </c>
      <c r="Q43" s="10">
        <v>0</v>
      </c>
    </row>
    <row r="44" spans="1:17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10">
        <v>15.7</v>
      </c>
      <c r="H44" s="10">
        <v>16.09</v>
      </c>
      <c r="I44" s="10">
        <v>34.94</v>
      </c>
      <c r="J44" s="49">
        <v>1.1027777777777778E-3</v>
      </c>
      <c r="K44" s="10"/>
      <c r="L44" s="10">
        <v>10</v>
      </c>
      <c r="M44" s="10">
        <v>4</v>
      </c>
      <c r="N44" s="10"/>
      <c r="O44" s="10"/>
      <c r="P44" s="10">
        <v>3</v>
      </c>
      <c r="Q44" s="10">
        <v>6</v>
      </c>
    </row>
    <row r="45" spans="1:17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10"/>
      <c r="H45" s="10"/>
      <c r="I45" s="10"/>
      <c r="J45" s="10"/>
      <c r="K45" s="10"/>
      <c r="L45" s="10"/>
      <c r="M45" s="10"/>
      <c r="N45" s="10"/>
      <c r="O45" s="10"/>
    </row>
    <row r="46" spans="1:17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10">
        <v>19.27</v>
      </c>
      <c r="H46" s="10">
        <v>19.95</v>
      </c>
      <c r="I46" s="10">
        <v>45.6</v>
      </c>
      <c r="J46" s="49">
        <v>1.0665509259259259E-3</v>
      </c>
      <c r="K46" s="10"/>
      <c r="L46" s="10">
        <v>5</v>
      </c>
      <c r="M46" s="10">
        <v>3</v>
      </c>
      <c r="N46" s="10"/>
      <c r="O46" s="10"/>
      <c r="P46" s="10">
        <v>0</v>
      </c>
      <c r="Q46" s="10">
        <v>0</v>
      </c>
    </row>
    <row r="47" spans="1:17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10"/>
      <c r="H47" s="10"/>
      <c r="I47" s="10"/>
      <c r="J47" s="49">
        <v>1.1807870370370373E-3</v>
      </c>
      <c r="K47" s="10"/>
      <c r="L47" s="10"/>
      <c r="M47" s="10"/>
      <c r="N47" s="10"/>
      <c r="O47" s="10"/>
    </row>
    <row r="48" spans="1:17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10">
        <v>20.59</v>
      </c>
      <c r="H48" s="10">
        <v>20.69</v>
      </c>
      <c r="I48" s="10">
        <v>43.62</v>
      </c>
      <c r="J48" s="49">
        <v>1.2409722222222221E-3</v>
      </c>
      <c r="K48" s="10"/>
      <c r="L48" s="10"/>
      <c r="M48" s="10"/>
      <c r="N48" s="10"/>
      <c r="O48" s="10"/>
      <c r="P48" s="10">
        <v>0</v>
      </c>
      <c r="Q48" s="10">
        <v>0</v>
      </c>
    </row>
    <row r="49" spans="1:17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10"/>
      <c r="H49" s="10"/>
      <c r="I49" s="10"/>
      <c r="J49" s="10"/>
      <c r="K49" s="10"/>
      <c r="L49" s="10"/>
      <c r="M49" s="10"/>
      <c r="N49" s="10"/>
      <c r="O49" s="10"/>
    </row>
    <row r="50" spans="1:17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10"/>
      <c r="H50" s="10"/>
      <c r="I50" s="10"/>
      <c r="J50" s="10"/>
      <c r="K50" s="10"/>
      <c r="L50" s="10"/>
      <c r="M50" s="10"/>
      <c r="N50" s="10"/>
      <c r="O50" s="10"/>
    </row>
    <row r="51" spans="1:17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10"/>
      <c r="H51" s="10"/>
      <c r="I51" s="10"/>
      <c r="J51" s="10"/>
      <c r="K51" s="10"/>
      <c r="L51" s="10"/>
      <c r="M51" s="10"/>
      <c r="N51" s="10"/>
      <c r="O51" s="10"/>
    </row>
    <row r="52" spans="1:17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10"/>
      <c r="H52" s="10"/>
      <c r="I52" s="10"/>
      <c r="J52" s="10"/>
      <c r="K52" s="10"/>
      <c r="L52" s="10"/>
      <c r="M52" s="10"/>
      <c r="N52" s="10"/>
      <c r="O52" s="10"/>
    </row>
    <row r="53" spans="1:17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10"/>
      <c r="H53" s="10"/>
      <c r="I53" s="10"/>
      <c r="J53" s="10"/>
      <c r="K53" s="10"/>
      <c r="L53" s="10"/>
      <c r="M53" s="10"/>
      <c r="N53" s="10"/>
      <c r="O53" s="10"/>
    </row>
    <row r="54" spans="1:17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10">
        <v>16.53</v>
      </c>
      <c r="H54" s="10">
        <v>16.84</v>
      </c>
      <c r="I54" s="10">
        <v>34.880000000000003</v>
      </c>
      <c r="J54" s="10"/>
      <c r="K54" s="51">
        <v>0.15347222222222223</v>
      </c>
      <c r="L54" s="10">
        <v>8</v>
      </c>
      <c r="M54" s="10">
        <v>9</v>
      </c>
      <c r="N54" s="10">
        <v>12</v>
      </c>
      <c r="O54" s="10">
        <v>7</v>
      </c>
      <c r="P54" s="10">
        <v>3</v>
      </c>
      <c r="Q54" s="10">
        <v>6</v>
      </c>
    </row>
    <row r="55" spans="1:17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10">
        <v>17.84</v>
      </c>
      <c r="H55" s="10">
        <v>18.53</v>
      </c>
      <c r="I55" s="10">
        <v>39.630000000000003</v>
      </c>
      <c r="J55" s="49">
        <v>1.1893518518518518E-3</v>
      </c>
      <c r="K55" s="51">
        <v>0.17083333333333331</v>
      </c>
      <c r="L55" s="10">
        <v>6</v>
      </c>
      <c r="M55" s="10">
        <v>10</v>
      </c>
      <c r="N55" s="10">
        <v>21</v>
      </c>
      <c r="O55" s="10">
        <v>0</v>
      </c>
      <c r="P55" s="10">
        <v>0</v>
      </c>
      <c r="Q55" s="10">
        <v>0</v>
      </c>
    </row>
    <row r="56" spans="1:17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10"/>
      <c r="H56" s="10"/>
      <c r="I56" s="10"/>
      <c r="J56" s="10"/>
      <c r="K56" s="10"/>
      <c r="L56" s="10"/>
      <c r="M56" s="10"/>
      <c r="N56" s="10"/>
      <c r="O56" s="10"/>
    </row>
    <row r="57" spans="1:17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10">
        <v>16.27</v>
      </c>
      <c r="H57" s="10">
        <v>18.600000000000001</v>
      </c>
      <c r="I57" s="10">
        <v>37.619999999999997</v>
      </c>
      <c r="J57" s="49">
        <v>1.1200231481481482E-3</v>
      </c>
      <c r="K57" s="10"/>
      <c r="L57" s="10">
        <v>7</v>
      </c>
      <c r="M57" s="10">
        <v>10</v>
      </c>
      <c r="N57" s="10">
        <v>13</v>
      </c>
      <c r="O57" s="10">
        <v>5</v>
      </c>
      <c r="P57" s="10">
        <v>3</v>
      </c>
      <c r="Q57" s="10">
        <v>2</v>
      </c>
    </row>
    <row r="58" spans="1:17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10">
        <v>19.41</v>
      </c>
      <c r="H58" s="10">
        <v>19.399999999999999</v>
      </c>
      <c r="I58" s="10">
        <v>40.56</v>
      </c>
      <c r="J58" s="10"/>
      <c r="K58" s="51">
        <v>0.16041666666666668</v>
      </c>
      <c r="L58" s="10">
        <v>6</v>
      </c>
      <c r="M58" s="10">
        <v>6</v>
      </c>
      <c r="N58" s="10">
        <v>8</v>
      </c>
      <c r="O58" s="10">
        <v>10</v>
      </c>
    </row>
    <row r="59" spans="1:17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10"/>
      <c r="H59" s="10"/>
      <c r="I59" s="10"/>
      <c r="J59" s="10"/>
      <c r="K59" s="10"/>
      <c r="L59" s="10"/>
      <c r="M59" s="10"/>
      <c r="N59" s="10"/>
      <c r="O59" s="10"/>
    </row>
    <row r="60" spans="1:17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10">
        <v>16.260000000000002</v>
      </c>
      <c r="H60" s="10">
        <v>17.440000000000001</v>
      </c>
      <c r="I60" s="10">
        <v>35.21</v>
      </c>
      <c r="J60" s="10"/>
      <c r="K60" s="10"/>
      <c r="L60" s="10">
        <v>7</v>
      </c>
      <c r="M60" s="10">
        <v>4</v>
      </c>
      <c r="N60" s="10">
        <v>10</v>
      </c>
      <c r="O60" s="10">
        <v>3</v>
      </c>
    </row>
    <row r="61" spans="1:17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10">
        <v>14.84</v>
      </c>
      <c r="H61" s="10">
        <v>16.13</v>
      </c>
      <c r="I61" s="10">
        <v>34.39</v>
      </c>
      <c r="J61" s="49">
        <v>9.3923611111111117E-4</v>
      </c>
      <c r="K61" s="51">
        <v>0.15347222222222223</v>
      </c>
      <c r="L61" s="10">
        <v>9</v>
      </c>
      <c r="M61" s="10">
        <v>5</v>
      </c>
      <c r="N61" s="10">
        <v>13</v>
      </c>
      <c r="O61" s="10">
        <v>4</v>
      </c>
      <c r="P61" s="10">
        <v>3</v>
      </c>
      <c r="Q61" s="10">
        <v>2</v>
      </c>
    </row>
    <row r="62" spans="1:17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10">
        <v>13.75</v>
      </c>
      <c r="H62" s="10">
        <v>17.47</v>
      </c>
      <c r="I62" s="10">
        <v>35.18</v>
      </c>
      <c r="J62" s="49">
        <v>9.7905092592592597E-4</v>
      </c>
      <c r="K62" s="51">
        <v>0.13749999999999998</v>
      </c>
      <c r="L62" s="10">
        <v>9</v>
      </c>
      <c r="M62" s="10">
        <v>11</v>
      </c>
      <c r="N62" s="10">
        <v>14</v>
      </c>
      <c r="O62" s="10">
        <v>10</v>
      </c>
      <c r="P62" s="10">
        <v>3</v>
      </c>
      <c r="Q62" s="10">
        <v>4</v>
      </c>
    </row>
    <row r="63" spans="1:17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10">
        <v>20.34</v>
      </c>
      <c r="H63" s="10">
        <v>20.309999999999999</v>
      </c>
      <c r="I63" s="10">
        <v>43.46</v>
      </c>
      <c r="J63" s="10"/>
      <c r="K63" s="10"/>
      <c r="L63" s="10">
        <v>6</v>
      </c>
      <c r="M63" s="10">
        <v>1</v>
      </c>
      <c r="N63" s="10"/>
      <c r="O63" s="10"/>
    </row>
    <row r="64" spans="1:17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10">
        <v>14.65</v>
      </c>
      <c r="H64" s="10">
        <v>17.149999999999999</v>
      </c>
      <c r="I64" s="10">
        <v>35.299999999999997</v>
      </c>
      <c r="J64" s="49">
        <v>9.4664351851851854E-4</v>
      </c>
      <c r="K64" s="10"/>
      <c r="L64" s="10">
        <v>9</v>
      </c>
      <c r="M64" s="10">
        <v>3</v>
      </c>
      <c r="N64" s="10">
        <v>17</v>
      </c>
      <c r="O64" s="10">
        <v>0</v>
      </c>
      <c r="P64" s="10">
        <v>3</v>
      </c>
      <c r="Q64" s="10">
        <v>4</v>
      </c>
    </row>
    <row r="65" spans="1:17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10">
        <v>13.89</v>
      </c>
      <c r="H65" s="10">
        <v>15.32</v>
      </c>
      <c r="I65" s="10">
        <v>32</v>
      </c>
      <c r="J65" s="10"/>
      <c r="K65" s="51">
        <v>0.12430555555555556</v>
      </c>
      <c r="L65" s="10">
        <v>10</v>
      </c>
      <c r="M65" s="10">
        <v>11</v>
      </c>
      <c r="N65" s="10">
        <v>22</v>
      </c>
      <c r="O65" s="10">
        <v>9</v>
      </c>
      <c r="P65" s="10">
        <v>3</v>
      </c>
      <c r="Q65" s="10">
        <v>8</v>
      </c>
    </row>
    <row r="66" spans="1:17" x14ac:dyDescent="0.25">
      <c r="A66" s="7">
        <v>461</v>
      </c>
      <c r="B66" s="10"/>
      <c r="C66" s="10"/>
      <c r="D66" s="1" t="s">
        <v>170</v>
      </c>
      <c r="E66" s="11" t="s">
        <v>71</v>
      </c>
      <c r="F66" s="2" t="s">
        <v>173</v>
      </c>
      <c r="G66" s="10"/>
      <c r="H66" s="10"/>
      <c r="I66" s="10"/>
      <c r="J66" s="10"/>
      <c r="K66" s="10"/>
      <c r="L66" s="10"/>
      <c r="M66" s="10"/>
      <c r="N66" s="10"/>
      <c r="O66" s="10"/>
    </row>
    <row r="67" spans="1:17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10">
        <v>14.69</v>
      </c>
      <c r="H67" s="10">
        <v>15.95</v>
      </c>
      <c r="I67" s="10">
        <v>34.71</v>
      </c>
      <c r="J67" s="49">
        <v>1.0886574074074075E-3</v>
      </c>
      <c r="K67" s="10"/>
      <c r="L67" s="10">
        <v>7</v>
      </c>
      <c r="M67" s="10">
        <v>10</v>
      </c>
      <c r="N67" s="10">
        <v>14</v>
      </c>
      <c r="O67" s="10">
        <v>2</v>
      </c>
      <c r="P67" s="10">
        <v>3</v>
      </c>
      <c r="Q67" s="10">
        <v>0</v>
      </c>
    </row>
    <row r="68" spans="1:17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10">
        <v>15.21</v>
      </c>
      <c r="H68" s="10">
        <v>17.12</v>
      </c>
      <c r="I68" s="10">
        <v>37.07</v>
      </c>
      <c r="J68" s="10"/>
      <c r="K68" s="10"/>
      <c r="L68" s="10">
        <v>9</v>
      </c>
      <c r="M68" s="10">
        <v>3</v>
      </c>
      <c r="N68" s="10">
        <v>18</v>
      </c>
      <c r="O68" s="10">
        <v>10</v>
      </c>
      <c r="P68" s="10">
        <v>3</v>
      </c>
      <c r="Q68" s="10">
        <v>8</v>
      </c>
    </row>
    <row r="69" spans="1:17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10">
        <v>17.03</v>
      </c>
      <c r="H69" s="10">
        <v>18.63</v>
      </c>
      <c r="I69" s="10">
        <v>39.58</v>
      </c>
      <c r="J69" s="49">
        <v>1.0759259259259259E-3</v>
      </c>
      <c r="K69" s="10"/>
      <c r="L69" s="10">
        <v>6</v>
      </c>
      <c r="M69" s="10">
        <v>11</v>
      </c>
      <c r="N69" s="10">
        <v>16</v>
      </c>
      <c r="O69" s="10">
        <v>8</v>
      </c>
      <c r="P69" s="10">
        <v>0</v>
      </c>
      <c r="Q69" s="10">
        <v>0</v>
      </c>
    </row>
    <row r="70" spans="1:17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10"/>
      <c r="H70" s="10">
        <v>19.899999999999999</v>
      </c>
      <c r="I70" s="10">
        <v>38.450000000000003</v>
      </c>
      <c r="J70" s="49">
        <v>1.1002314814814815E-3</v>
      </c>
      <c r="K70" s="10"/>
      <c r="L70" s="10">
        <v>6</v>
      </c>
      <c r="M70" s="10">
        <v>6</v>
      </c>
      <c r="N70" s="10">
        <v>9</v>
      </c>
      <c r="O70" s="10">
        <v>6</v>
      </c>
      <c r="P70" s="10">
        <v>0</v>
      </c>
      <c r="Q70" s="10">
        <v>0</v>
      </c>
    </row>
    <row r="71" spans="1:17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10">
        <v>16.690000000000001</v>
      </c>
      <c r="H71" s="10">
        <v>19.62</v>
      </c>
      <c r="I71" s="10">
        <v>40.03</v>
      </c>
      <c r="J71" s="10"/>
      <c r="K71" s="10"/>
      <c r="L71" s="10">
        <v>6</v>
      </c>
      <c r="M71" s="10">
        <v>11</v>
      </c>
      <c r="N71" s="10">
        <v>9</v>
      </c>
      <c r="O71" s="10">
        <v>7</v>
      </c>
      <c r="P71" s="10">
        <v>0</v>
      </c>
      <c r="Q71" s="10">
        <v>0</v>
      </c>
    </row>
    <row r="72" spans="1:17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10">
        <v>14.94</v>
      </c>
      <c r="H72" s="10">
        <v>15.94</v>
      </c>
      <c r="I72" s="10">
        <v>34.64</v>
      </c>
      <c r="J72" s="49">
        <v>9.4293981481481475E-4</v>
      </c>
      <c r="K72" s="51">
        <v>0.1361111111111111</v>
      </c>
      <c r="L72" s="10">
        <v>9</v>
      </c>
      <c r="M72" s="10">
        <v>9</v>
      </c>
      <c r="N72" s="10">
        <v>19</v>
      </c>
      <c r="O72" s="10">
        <v>7</v>
      </c>
      <c r="P72" s="10">
        <v>3</v>
      </c>
      <c r="Q72" s="10">
        <v>10</v>
      </c>
    </row>
    <row r="73" spans="1:17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10">
        <v>17.87</v>
      </c>
      <c r="H73" s="10">
        <v>19.02</v>
      </c>
      <c r="I73" s="10">
        <v>40.6</v>
      </c>
      <c r="J73" s="49">
        <v>1.2068287037037037E-3</v>
      </c>
      <c r="K73" s="10"/>
      <c r="L73" s="10">
        <v>5</v>
      </c>
      <c r="M73" s="10">
        <v>9</v>
      </c>
      <c r="N73" s="10">
        <v>12</v>
      </c>
      <c r="O73" s="10">
        <v>0</v>
      </c>
      <c r="P73" s="10">
        <v>0</v>
      </c>
      <c r="Q73" s="10">
        <v>0</v>
      </c>
    </row>
    <row r="74" spans="1:17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10">
        <v>15.56</v>
      </c>
      <c r="H74" s="10">
        <v>17.12</v>
      </c>
      <c r="I74" s="10"/>
      <c r="J74" s="10"/>
      <c r="K74" s="10"/>
      <c r="L74" s="10">
        <v>8</v>
      </c>
      <c r="M74" s="10">
        <v>2</v>
      </c>
      <c r="N74" s="10">
        <v>19</v>
      </c>
      <c r="O74" s="10">
        <v>7</v>
      </c>
      <c r="P74" s="10">
        <v>3</v>
      </c>
      <c r="Q74" s="10">
        <v>2</v>
      </c>
    </row>
    <row r="75" spans="1:17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10"/>
      <c r="H75" s="10">
        <v>17.600000000000001</v>
      </c>
      <c r="I75" s="10"/>
      <c r="J75" s="10"/>
      <c r="K75" s="10"/>
      <c r="L75" s="10"/>
      <c r="M75" s="10"/>
      <c r="N75" s="10">
        <v>20</v>
      </c>
      <c r="O75" s="10">
        <v>3</v>
      </c>
      <c r="P75" s="10">
        <v>3</v>
      </c>
      <c r="Q75" s="10">
        <v>2</v>
      </c>
    </row>
    <row r="76" spans="1:17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10">
        <v>19.899999999999999</v>
      </c>
      <c r="H76" s="10">
        <v>20.329999999999998</v>
      </c>
      <c r="I76" s="10">
        <v>41.21</v>
      </c>
      <c r="J76" s="49">
        <v>1.1383101851851851E-3</v>
      </c>
      <c r="K76" s="10"/>
      <c r="L76" s="10">
        <v>6</v>
      </c>
      <c r="M76" s="10">
        <v>3</v>
      </c>
      <c r="N76" s="10">
        <v>9</v>
      </c>
      <c r="O76" s="10">
        <v>5</v>
      </c>
      <c r="P76" s="10">
        <v>0</v>
      </c>
      <c r="Q76" s="10">
        <v>0</v>
      </c>
    </row>
    <row r="77" spans="1:17" x14ac:dyDescent="0.25">
      <c r="A77" s="7">
        <v>489</v>
      </c>
      <c r="B77" s="10"/>
      <c r="C77" s="10"/>
      <c r="D77" s="1" t="s">
        <v>188</v>
      </c>
      <c r="E77" s="11" t="s">
        <v>211</v>
      </c>
      <c r="F77" s="2" t="s">
        <v>212</v>
      </c>
      <c r="G77" s="10">
        <v>17.95</v>
      </c>
      <c r="H77" s="10">
        <v>18.260000000000002</v>
      </c>
      <c r="I77" s="10">
        <v>39.380000000000003</v>
      </c>
      <c r="J77" s="49">
        <v>1.1114583333333334E-3</v>
      </c>
      <c r="K77" s="10"/>
      <c r="L77" s="10">
        <v>8</v>
      </c>
      <c r="M77" s="10">
        <v>3</v>
      </c>
      <c r="N77" s="10">
        <v>12</v>
      </c>
      <c r="O77" s="10">
        <v>7</v>
      </c>
      <c r="P77" s="10">
        <v>0</v>
      </c>
      <c r="Q77" s="10">
        <v>0</v>
      </c>
    </row>
    <row r="78" spans="1:17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10">
        <v>18.96</v>
      </c>
      <c r="H78" s="10">
        <v>19.309999999999999</v>
      </c>
      <c r="I78" s="10">
        <v>41.22</v>
      </c>
      <c r="J78" s="49">
        <v>1.2458333333333334E-3</v>
      </c>
      <c r="K78" s="10"/>
      <c r="L78" s="10">
        <v>6</v>
      </c>
      <c r="M78" s="10">
        <v>9</v>
      </c>
      <c r="N78" s="10">
        <v>10</v>
      </c>
      <c r="O78" s="10">
        <v>7</v>
      </c>
      <c r="P78" s="10">
        <v>0</v>
      </c>
      <c r="Q78" s="10">
        <v>0</v>
      </c>
    </row>
    <row r="79" spans="1:17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10">
        <v>19.13</v>
      </c>
      <c r="H79" s="10">
        <v>21.36</v>
      </c>
      <c r="I79" s="10">
        <v>45.83</v>
      </c>
      <c r="J79" s="49">
        <v>1.3454861111111113E-3</v>
      </c>
      <c r="K79" s="10"/>
      <c r="L79" s="10">
        <v>6</v>
      </c>
      <c r="M79" s="10">
        <v>6</v>
      </c>
      <c r="N79" s="10">
        <v>12</v>
      </c>
      <c r="O79" s="10">
        <v>2</v>
      </c>
      <c r="P79" s="10">
        <v>0</v>
      </c>
      <c r="Q79" s="10">
        <v>0</v>
      </c>
    </row>
    <row r="80" spans="1:17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10">
        <v>18.899999999999999</v>
      </c>
      <c r="H80" s="10">
        <v>18.37</v>
      </c>
      <c r="I80" s="10">
        <v>44</v>
      </c>
      <c r="J80" s="10"/>
      <c r="K80" s="51">
        <v>0.16319444444444445</v>
      </c>
      <c r="L80" s="10">
        <v>6</v>
      </c>
      <c r="M80" s="10">
        <v>5</v>
      </c>
      <c r="N80" s="10">
        <v>11</v>
      </c>
      <c r="O80" s="10">
        <v>10</v>
      </c>
      <c r="P80" s="10">
        <v>3</v>
      </c>
      <c r="Q80" s="10">
        <v>0</v>
      </c>
    </row>
    <row r="81" spans="1:17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10">
        <v>14.32</v>
      </c>
      <c r="H81" s="10">
        <v>15.56</v>
      </c>
      <c r="I81" s="10">
        <v>31.26</v>
      </c>
      <c r="J81" s="49">
        <v>8.9571759259259259E-4</v>
      </c>
      <c r="K81" s="10"/>
      <c r="L81" s="10">
        <v>11</v>
      </c>
      <c r="M81" s="10">
        <v>8</v>
      </c>
      <c r="N81" s="10">
        <v>15</v>
      </c>
      <c r="O81" s="10">
        <v>10</v>
      </c>
      <c r="P81" s="10">
        <v>3</v>
      </c>
      <c r="Q81" s="10">
        <v>8</v>
      </c>
    </row>
    <row r="82" spans="1:17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10">
        <v>16.52</v>
      </c>
      <c r="H82" s="10">
        <v>17.91</v>
      </c>
      <c r="I82" s="10">
        <v>36.78</v>
      </c>
      <c r="J82" s="49">
        <v>1.0318287037037036E-3</v>
      </c>
      <c r="K82" s="10"/>
      <c r="L82" s="10">
        <v>10</v>
      </c>
      <c r="M82" s="10">
        <v>0</v>
      </c>
      <c r="N82" s="10">
        <v>12</v>
      </c>
      <c r="O82" s="10">
        <v>0</v>
      </c>
      <c r="P82" s="10">
        <v>3</v>
      </c>
      <c r="Q82" s="10">
        <v>2</v>
      </c>
    </row>
    <row r="83" spans="1:17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10"/>
      <c r="H83" s="10"/>
      <c r="I83" s="10"/>
      <c r="J83" s="10"/>
      <c r="K83" s="10"/>
      <c r="L83" s="10"/>
      <c r="M83" s="10"/>
      <c r="N83" s="10"/>
      <c r="O83" s="10"/>
    </row>
    <row r="84" spans="1:17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10">
        <v>14.6</v>
      </c>
      <c r="H84" s="10">
        <v>16.16</v>
      </c>
      <c r="I84" s="10">
        <v>33.83</v>
      </c>
      <c r="J84" s="10"/>
      <c r="K84" s="10"/>
      <c r="L84" s="10">
        <v>9</v>
      </c>
      <c r="M84" s="10">
        <v>7</v>
      </c>
      <c r="N84" s="10">
        <v>18</v>
      </c>
      <c r="O84" s="10">
        <v>9</v>
      </c>
      <c r="P84" s="10">
        <v>3</v>
      </c>
      <c r="Q84" s="10">
        <v>0</v>
      </c>
    </row>
    <row r="85" spans="1:17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10">
        <v>23.19</v>
      </c>
      <c r="H85" s="10">
        <v>17.100000000000001</v>
      </c>
      <c r="I85" s="10">
        <v>42.51</v>
      </c>
      <c r="J85" s="49">
        <v>1.1771990740740742E-3</v>
      </c>
      <c r="K85" s="10"/>
      <c r="L85" s="10">
        <v>6</v>
      </c>
      <c r="M85" s="10">
        <v>8</v>
      </c>
      <c r="N85" s="10">
        <v>7</v>
      </c>
      <c r="O85" s="10">
        <v>4</v>
      </c>
      <c r="P85" s="10">
        <v>3</v>
      </c>
      <c r="Q85" s="10">
        <v>0</v>
      </c>
    </row>
    <row r="86" spans="1:17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10"/>
      <c r="H86" s="10"/>
      <c r="I86" s="10"/>
      <c r="J86" s="10"/>
      <c r="K86" s="10"/>
      <c r="N86" s="10"/>
      <c r="O86" s="10"/>
    </row>
    <row r="87" spans="1:17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10">
        <v>15.31</v>
      </c>
      <c r="H87" s="10">
        <v>16.190000000000001</v>
      </c>
      <c r="I87" s="10">
        <v>34.25</v>
      </c>
      <c r="J87" s="10"/>
      <c r="K87" s="51">
        <v>0.13958333333333334</v>
      </c>
      <c r="L87" s="10">
        <v>8</v>
      </c>
      <c r="M87" s="10">
        <v>5</v>
      </c>
      <c r="N87" s="10">
        <v>13</v>
      </c>
      <c r="O87" s="10">
        <v>3</v>
      </c>
      <c r="P87" s="10">
        <v>0</v>
      </c>
      <c r="Q87" s="10">
        <v>0</v>
      </c>
    </row>
    <row r="88" spans="1:17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10">
        <v>14.51</v>
      </c>
      <c r="H88" s="10">
        <v>16.16</v>
      </c>
      <c r="I88" s="10">
        <v>33.69</v>
      </c>
      <c r="J88" s="10"/>
      <c r="K88" s="10"/>
      <c r="L88" s="10">
        <v>10</v>
      </c>
      <c r="M88" s="10">
        <v>4</v>
      </c>
      <c r="N88" s="10">
        <v>20</v>
      </c>
      <c r="O88" s="10">
        <v>6</v>
      </c>
      <c r="P88" s="10">
        <v>3</v>
      </c>
      <c r="Q88" s="10">
        <v>10</v>
      </c>
    </row>
    <row r="89" spans="1:17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10">
        <v>17.87</v>
      </c>
      <c r="H89" s="10">
        <v>19.850000000000001</v>
      </c>
      <c r="I89" s="10">
        <v>40.17</v>
      </c>
      <c r="J89" s="49">
        <v>1.154513888888889E-3</v>
      </c>
      <c r="K89" s="10"/>
      <c r="L89" s="10">
        <v>7</v>
      </c>
      <c r="M89" s="10">
        <v>9</v>
      </c>
      <c r="N89" s="10">
        <v>12</v>
      </c>
      <c r="O89" s="10">
        <v>5</v>
      </c>
      <c r="P89" s="10">
        <v>3</v>
      </c>
      <c r="Q89" s="10">
        <v>0</v>
      </c>
    </row>
    <row r="90" spans="1:17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10">
        <v>15.59</v>
      </c>
      <c r="H90" s="10">
        <v>16.62</v>
      </c>
      <c r="I90" s="10">
        <v>35.4</v>
      </c>
      <c r="J90" s="49">
        <v>1.091898148148148E-3</v>
      </c>
      <c r="K90" s="10"/>
      <c r="L90" s="10">
        <v>10</v>
      </c>
      <c r="M90" s="10">
        <v>1</v>
      </c>
      <c r="N90" s="10">
        <v>15</v>
      </c>
      <c r="O90" s="10">
        <v>2</v>
      </c>
      <c r="P90" s="10">
        <v>3</v>
      </c>
      <c r="Q90" s="10">
        <v>2</v>
      </c>
    </row>
    <row r="91" spans="1:17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10">
        <v>16.96</v>
      </c>
      <c r="H91" s="10">
        <v>17.190000000000001</v>
      </c>
      <c r="I91" s="10">
        <v>37.770000000000003</v>
      </c>
      <c r="J91" s="49">
        <v>1.2046296296296295E-3</v>
      </c>
      <c r="K91" s="10"/>
      <c r="L91" s="10">
        <v>9</v>
      </c>
      <c r="M91" s="10">
        <v>7</v>
      </c>
      <c r="N91" s="10">
        <v>15</v>
      </c>
      <c r="O91" s="10">
        <v>4</v>
      </c>
      <c r="P91" s="10">
        <v>3</v>
      </c>
      <c r="Q91" s="10">
        <v>4</v>
      </c>
    </row>
    <row r="92" spans="1:17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10"/>
      <c r="H92" s="10"/>
      <c r="I92" s="10"/>
      <c r="J92" s="10"/>
      <c r="K92" s="10"/>
      <c r="L92" s="10"/>
      <c r="M92" s="10"/>
      <c r="N92" s="10"/>
      <c r="O92" s="10"/>
    </row>
    <row r="93" spans="1:17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10">
        <v>15.34</v>
      </c>
      <c r="H93" s="10">
        <v>16.32</v>
      </c>
      <c r="I93" s="10">
        <v>34.14</v>
      </c>
      <c r="J93" s="49">
        <v>9.581018518518518E-4</v>
      </c>
      <c r="K93" s="10"/>
      <c r="L93" s="10">
        <v>10</v>
      </c>
      <c r="M93" s="10">
        <v>5</v>
      </c>
      <c r="N93" s="10">
        <v>19</v>
      </c>
      <c r="O93" s="10">
        <v>7</v>
      </c>
      <c r="P93" s="10">
        <v>3</v>
      </c>
      <c r="Q93" s="10">
        <v>6</v>
      </c>
    </row>
    <row r="94" spans="1:17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10">
        <v>16.850000000000001</v>
      </c>
      <c r="H94" s="10">
        <v>19.39</v>
      </c>
      <c r="I94" s="10">
        <v>42.87</v>
      </c>
      <c r="J94" s="49">
        <v>1.0159722222222221E-3</v>
      </c>
      <c r="K94" s="10"/>
      <c r="L94" s="10">
        <v>7</v>
      </c>
      <c r="M94" s="10">
        <v>11</v>
      </c>
      <c r="N94" s="10">
        <v>13</v>
      </c>
      <c r="O94" s="10">
        <v>3</v>
      </c>
      <c r="P94" s="10">
        <v>3</v>
      </c>
      <c r="Q94" s="10">
        <v>4</v>
      </c>
    </row>
    <row r="95" spans="1:17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10">
        <v>14.28</v>
      </c>
      <c r="H95" s="10">
        <v>16.309999999999999</v>
      </c>
      <c r="I95" s="10">
        <v>32.9</v>
      </c>
      <c r="J95" s="49">
        <v>9.2337962962962979E-4</v>
      </c>
      <c r="K95" s="10"/>
      <c r="L95" s="10">
        <v>11</v>
      </c>
      <c r="M95" s="10">
        <v>10</v>
      </c>
      <c r="N95" s="10">
        <v>14</v>
      </c>
      <c r="O95" s="10">
        <v>11</v>
      </c>
      <c r="P95" s="10">
        <v>3</v>
      </c>
      <c r="Q95" s="10">
        <v>8</v>
      </c>
    </row>
    <row r="96" spans="1:17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10">
        <v>15.94</v>
      </c>
      <c r="H96" s="10">
        <v>19.28</v>
      </c>
      <c r="I96" s="10"/>
      <c r="J96" s="10"/>
      <c r="K96" s="51">
        <v>0.16805555555555554</v>
      </c>
      <c r="L96" s="10">
        <v>7</v>
      </c>
      <c r="M96" s="10">
        <v>7</v>
      </c>
      <c r="N96" s="10">
        <v>11</v>
      </c>
      <c r="O96" s="10">
        <v>10</v>
      </c>
    </row>
    <row r="97" spans="1:17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10">
        <v>14.93</v>
      </c>
      <c r="H97" s="10">
        <v>17.84</v>
      </c>
      <c r="I97" s="10">
        <v>37.94</v>
      </c>
      <c r="J97" s="49">
        <v>1.0612268518518518E-3</v>
      </c>
      <c r="K97" s="10"/>
      <c r="L97" s="10">
        <v>9</v>
      </c>
      <c r="M97" s="10">
        <v>11</v>
      </c>
      <c r="N97" s="10">
        <v>17</v>
      </c>
      <c r="O97" s="10">
        <v>9</v>
      </c>
      <c r="P97" s="10">
        <v>3</v>
      </c>
      <c r="Q97" s="10">
        <v>4</v>
      </c>
    </row>
    <row r="98" spans="1:17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10">
        <v>14.2</v>
      </c>
      <c r="H98" s="10">
        <v>16.309999999999999</v>
      </c>
      <c r="I98" s="10"/>
      <c r="J98" s="49">
        <v>9.9398148148148154E-4</v>
      </c>
      <c r="K98" s="51">
        <v>0.14930555555555555</v>
      </c>
      <c r="L98" s="10">
        <v>10</v>
      </c>
      <c r="M98" s="10">
        <v>5</v>
      </c>
      <c r="N98" s="10">
        <v>20</v>
      </c>
      <c r="O98" s="10">
        <v>1</v>
      </c>
      <c r="P98" s="10">
        <v>3</v>
      </c>
      <c r="Q98" s="10">
        <v>8</v>
      </c>
    </row>
    <row r="99" spans="1:17" x14ac:dyDescent="0.25">
      <c r="A99" s="7">
        <v>501</v>
      </c>
      <c r="B99" s="10"/>
      <c r="C99" s="10"/>
      <c r="D99" s="1" t="s">
        <v>213</v>
      </c>
      <c r="E99" s="11" t="s">
        <v>228</v>
      </c>
      <c r="F99" s="2" t="s">
        <v>229</v>
      </c>
      <c r="G99" s="10"/>
      <c r="H99" s="10"/>
      <c r="I99" s="10"/>
      <c r="J99" s="10"/>
      <c r="K99" s="10"/>
      <c r="L99" s="10"/>
      <c r="M99" s="10"/>
      <c r="N99" s="10"/>
      <c r="O99" s="10"/>
    </row>
    <row r="100" spans="1:17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10">
        <v>13.83</v>
      </c>
      <c r="H100" s="10">
        <v>16.03</v>
      </c>
      <c r="I100" s="10">
        <v>32.89</v>
      </c>
      <c r="J100" s="10"/>
      <c r="K100" s="10"/>
      <c r="L100" s="10">
        <v>13</v>
      </c>
      <c r="M100" s="10">
        <v>0</v>
      </c>
      <c r="N100" s="10">
        <v>21</v>
      </c>
      <c r="O100" s="10">
        <v>11</v>
      </c>
      <c r="P100" s="10">
        <v>3</v>
      </c>
      <c r="Q100" s="10">
        <v>8</v>
      </c>
    </row>
    <row r="101" spans="1:17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10"/>
      <c r="H101" s="10">
        <v>19.02</v>
      </c>
      <c r="I101" s="10"/>
      <c r="J101" s="10"/>
      <c r="K101" s="10"/>
      <c r="L101" s="10">
        <v>8</v>
      </c>
      <c r="M101" s="10">
        <v>2</v>
      </c>
      <c r="N101" s="10">
        <v>17</v>
      </c>
      <c r="O101" s="10">
        <v>11</v>
      </c>
      <c r="P101" s="10">
        <v>3</v>
      </c>
      <c r="Q101" s="10">
        <v>2</v>
      </c>
    </row>
    <row r="102" spans="1:17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10">
        <v>16.02</v>
      </c>
      <c r="H102" s="10">
        <v>18.559999999999999</v>
      </c>
      <c r="I102" s="10">
        <v>37.92</v>
      </c>
      <c r="J102" s="49">
        <v>1.2125E-3</v>
      </c>
      <c r="K102" s="10"/>
      <c r="L102" s="10">
        <v>9</v>
      </c>
      <c r="M102" s="10">
        <v>0</v>
      </c>
      <c r="N102" s="10">
        <v>18</v>
      </c>
      <c r="O102" s="10">
        <v>9</v>
      </c>
      <c r="P102" s="10">
        <v>3</v>
      </c>
      <c r="Q102" s="10">
        <v>2</v>
      </c>
    </row>
    <row r="103" spans="1:17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10">
        <v>16.13</v>
      </c>
      <c r="H103" s="10">
        <v>17.07</v>
      </c>
      <c r="I103" s="10">
        <v>35.409999999999997</v>
      </c>
      <c r="J103" s="10"/>
      <c r="K103" s="10"/>
      <c r="L103" s="10">
        <v>7</v>
      </c>
      <c r="M103" s="10">
        <v>10</v>
      </c>
      <c r="N103" s="10">
        <v>13</v>
      </c>
      <c r="O103" s="10">
        <v>6</v>
      </c>
      <c r="P103" s="10">
        <v>3</v>
      </c>
      <c r="Q103" s="10">
        <v>2</v>
      </c>
    </row>
    <row r="104" spans="1:17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10">
        <v>21.08</v>
      </c>
      <c r="H104" s="10">
        <v>23.21</v>
      </c>
      <c r="I104" s="10">
        <v>49.14</v>
      </c>
      <c r="J104" s="10"/>
      <c r="K104" s="10"/>
      <c r="L104" s="10">
        <v>3</v>
      </c>
      <c r="M104" s="10">
        <v>3</v>
      </c>
      <c r="N104" s="10">
        <v>7</v>
      </c>
      <c r="O104" s="10">
        <v>4</v>
      </c>
    </row>
    <row r="105" spans="1:17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10">
        <v>18.87</v>
      </c>
      <c r="H105" s="10"/>
      <c r="I105" s="10"/>
      <c r="J105" s="10"/>
      <c r="K105" s="10"/>
      <c r="L105" s="10"/>
      <c r="M105" s="10"/>
      <c r="N105" s="10"/>
      <c r="O105" s="10"/>
      <c r="P105" s="10">
        <v>3</v>
      </c>
      <c r="Q105" s="10">
        <v>2</v>
      </c>
    </row>
    <row r="106" spans="1:17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10">
        <v>15.38</v>
      </c>
      <c r="H106" s="10">
        <v>17.22</v>
      </c>
      <c r="I106" s="10">
        <v>36.53</v>
      </c>
      <c r="J106" s="10"/>
      <c r="K106" s="10"/>
      <c r="L106" s="10">
        <v>9</v>
      </c>
      <c r="M106" s="10">
        <v>9</v>
      </c>
      <c r="N106" s="10">
        <v>13</v>
      </c>
      <c r="O106" s="10">
        <v>7</v>
      </c>
      <c r="P106" s="10">
        <v>3</v>
      </c>
      <c r="Q106" s="10">
        <v>8</v>
      </c>
    </row>
    <row r="107" spans="1:17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10"/>
      <c r="H107" s="10"/>
      <c r="I107" s="10">
        <v>35.78</v>
      </c>
      <c r="J107" s="10"/>
      <c r="K107" s="10"/>
      <c r="L107" s="10">
        <v>9</v>
      </c>
      <c r="M107" s="10">
        <v>9</v>
      </c>
      <c r="N107" s="10">
        <v>18</v>
      </c>
      <c r="O107" s="10">
        <v>1</v>
      </c>
    </row>
    <row r="108" spans="1:17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10">
        <v>14.71</v>
      </c>
      <c r="H108" s="10">
        <v>16.28</v>
      </c>
      <c r="I108" s="10">
        <v>39.03</v>
      </c>
      <c r="J108" s="10"/>
      <c r="K108" s="10"/>
      <c r="L108" s="10">
        <v>9</v>
      </c>
      <c r="M108" s="10">
        <v>6</v>
      </c>
      <c r="N108" s="10">
        <v>12</v>
      </c>
      <c r="O108" s="10">
        <v>2</v>
      </c>
      <c r="P108" s="10">
        <v>3</v>
      </c>
      <c r="Q108" s="10">
        <v>8</v>
      </c>
    </row>
    <row r="109" spans="1:17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10">
        <v>16.57</v>
      </c>
      <c r="H109" s="10">
        <v>18.21</v>
      </c>
      <c r="I109" s="10">
        <v>36.130000000000003</v>
      </c>
      <c r="J109" s="10"/>
      <c r="K109" s="51">
        <v>0.14444444444444446</v>
      </c>
      <c r="L109" s="10">
        <v>7</v>
      </c>
      <c r="M109" s="10">
        <v>3</v>
      </c>
      <c r="N109" s="10">
        <v>15</v>
      </c>
      <c r="O109" s="10">
        <v>5</v>
      </c>
      <c r="P109" s="10">
        <v>3</v>
      </c>
      <c r="Q109" s="10">
        <v>4</v>
      </c>
    </row>
    <row r="110" spans="1:17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10">
        <v>20.16</v>
      </c>
      <c r="H110" s="10">
        <v>21.53</v>
      </c>
      <c r="I110" s="10">
        <v>49.03</v>
      </c>
      <c r="J110" s="49">
        <v>1.4157407407407408E-3</v>
      </c>
      <c r="K110" s="10"/>
      <c r="L110" s="10">
        <v>6</v>
      </c>
      <c r="M110" s="10">
        <v>1</v>
      </c>
      <c r="N110" s="10">
        <v>13</v>
      </c>
      <c r="O110" s="10">
        <v>2</v>
      </c>
      <c r="P110" s="10">
        <v>0</v>
      </c>
      <c r="Q110" s="10">
        <v>0</v>
      </c>
    </row>
    <row r="111" spans="1:17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10">
        <v>15.35</v>
      </c>
      <c r="H111" s="10">
        <v>16.760000000000002</v>
      </c>
      <c r="I111" s="10">
        <v>38.729999999999997</v>
      </c>
      <c r="J111" s="10"/>
      <c r="K111" s="10"/>
      <c r="L111" s="10">
        <v>8</v>
      </c>
      <c r="M111" s="10">
        <v>6</v>
      </c>
      <c r="N111" s="10">
        <v>15</v>
      </c>
      <c r="O111" s="10">
        <v>8</v>
      </c>
      <c r="P111" s="10">
        <v>3</v>
      </c>
      <c r="Q111" s="10">
        <v>4</v>
      </c>
    </row>
    <row r="112" spans="1:17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10">
        <v>13.96</v>
      </c>
      <c r="H112" s="10">
        <v>17.46</v>
      </c>
      <c r="I112" s="10">
        <v>40.25</v>
      </c>
      <c r="J112" s="10"/>
      <c r="K112" s="10"/>
      <c r="L112" s="10">
        <v>5</v>
      </c>
      <c r="M112" s="10">
        <v>5</v>
      </c>
      <c r="N112" s="10">
        <v>8</v>
      </c>
      <c r="O112" s="10">
        <v>11</v>
      </c>
      <c r="P112" s="10">
        <v>3</v>
      </c>
      <c r="Q112" s="10">
        <v>4</v>
      </c>
    </row>
    <row r="113" spans="1:17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10">
        <v>17.27</v>
      </c>
      <c r="H113" s="10">
        <v>18.21</v>
      </c>
      <c r="I113" s="10">
        <v>37.58</v>
      </c>
      <c r="J113" s="49">
        <v>1.0930555555555554E-3</v>
      </c>
      <c r="K113" s="10"/>
      <c r="L113" s="10">
        <v>6</v>
      </c>
      <c r="M113" s="10">
        <v>9</v>
      </c>
      <c r="N113" s="10">
        <v>14</v>
      </c>
      <c r="O113" s="10">
        <v>10</v>
      </c>
      <c r="P113" s="10">
        <v>0</v>
      </c>
      <c r="Q113" s="10">
        <v>0</v>
      </c>
    </row>
    <row r="114" spans="1:17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10">
        <v>16.23</v>
      </c>
      <c r="H114" s="10">
        <v>17.28</v>
      </c>
      <c r="I114" s="10">
        <v>37.46</v>
      </c>
      <c r="J114" s="49">
        <v>1.0402777777777778E-3</v>
      </c>
      <c r="K114" s="10"/>
      <c r="L114" s="10">
        <v>8</v>
      </c>
      <c r="M114" s="10">
        <v>3</v>
      </c>
      <c r="N114" s="10">
        <v>17</v>
      </c>
      <c r="O114" s="10">
        <v>10</v>
      </c>
      <c r="P114" s="10">
        <v>3</v>
      </c>
      <c r="Q114" s="10">
        <v>4</v>
      </c>
    </row>
    <row r="115" spans="1:17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10">
        <v>16.71</v>
      </c>
      <c r="H115" s="10">
        <v>18.809999999999999</v>
      </c>
      <c r="I115" s="10">
        <v>39.06</v>
      </c>
      <c r="J115" s="49">
        <v>1.0969907407407408E-3</v>
      </c>
      <c r="K115" s="10"/>
      <c r="L115" s="10">
        <v>8</v>
      </c>
      <c r="M115" s="10">
        <v>0</v>
      </c>
      <c r="N115" s="10">
        <v>13</v>
      </c>
      <c r="O115" s="10">
        <v>6</v>
      </c>
      <c r="P115" s="10">
        <v>0</v>
      </c>
      <c r="Q115" s="10">
        <v>0</v>
      </c>
    </row>
    <row r="116" spans="1:17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7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10">
        <v>16.329999999999998</v>
      </c>
      <c r="H117" s="10">
        <v>15.25</v>
      </c>
      <c r="I117" s="10">
        <v>39.06</v>
      </c>
      <c r="J117" s="49">
        <v>1.0238425925925925E-3</v>
      </c>
      <c r="K117" s="10"/>
      <c r="L117" s="10">
        <v>7</v>
      </c>
      <c r="M117" s="10">
        <v>9</v>
      </c>
      <c r="N117" s="10">
        <v>15</v>
      </c>
      <c r="O117" s="10">
        <v>3</v>
      </c>
      <c r="P117" s="10">
        <v>3</v>
      </c>
      <c r="Q117" s="10">
        <v>2</v>
      </c>
    </row>
    <row r="118" spans="1:17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10">
        <v>18.190000000000001</v>
      </c>
      <c r="H118" s="10">
        <v>17.53</v>
      </c>
      <c r="I118" s="10">
        <v>38.4</v>
      </c>
      <c r="J118" s="10"/>
      <c r="K118" s="10"/>
      <c r="L118" s="10">
        <v>7</v>
      </c>
      <c r="M118" s="10">
        <v>0</v>
      </c>
      <c r="N118" s="10">
        <v>9</v>
      </c>
      <c r="O118" s="10">
        <v>1</v>
      </c>
      <c r="P118" s="10">
        <v>3</v>
      </c>
      <c r="Q118" s="10">
        <v>2</v>
      </c>
    </row>
    <row r="119" spans="1:17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10">
        <v>19.059999999999999</v>
      </c>
      <c r="H119" s="10">
        <v>21.07</v>
      </c>
      <c r="I119" s="10"/>
      <c r="J119" s="10"/>
      <c r="K119" s="10"/>
      <c r="L119" s="10">
        <v>4</v>
      </c>
      <c r="M119" s="10">
        <v>9</v>
      </c>
      <c r="N119" s="10">
        <v>11</v>
      </c>
      <c r="O119" s="10">
        <v>4</v>
      </c>
      <c r="P119" s="10">
        <v>3</v>
      </c>
      <c r="Q119" s="10">
        <v>0</v>
      </c>
    </row>
    <row r="120" spans="1:17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10">
        <v>17.27</v>
      </c>
      <c r="H120" s="10">
        <v>17.329999999999998</v>
      </c>
      <c r="I120" s="10">
        <v>36.4</v>
      </c>
      <c r="J120" s="49">
        <v>9.0960648148148162E-4</v>
      </c>
      <c r="K120" s="51">
        <v>0.14097222222222222</v>
      </c>
      <c r="L120" s="10">
        <v>7</v>
      </c>
      <c r="M120" s="10">
        <v>5</v>
      </c>
      <c r="N120" s="10">
        <v>10</v>
      </c>
      <c r="O120" s="10">
        <v>5</v>
      </c>
      <c r="P120" s="10">
        <v>0</v>
      </c>
      <c r="Q120" s="10">
        <v>0</v>
      </c>
    </row>
    <row r="121" spans="1:17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10">
        <v>17.57</v>
      </c>
      <c r="H121" s="10">
        <v>17.260000000000002</v>
      </c>
      <c r="I121" s="10">
        <v>35.770000000000003</v>
      </c>
      <c r="J121" s="49">
        <v>1.0072916666666665E-3</v>
      </c>
      <c r="K121" s="51">
        <v>0.15486111111111112</v>
      </c>
      <c r="L121" s="10">
        <v>6</v>
      </c>
      <c r="M121" s="10">
        <v>3</v>
      </c>
      <c r="N121" s="10">
        <v>11</v>
      </c>
      <c r="O121" s="10">
        <v>6</v>
      </c>
      <c r="P121" s="10">
        <v>3</v>
      </c>
      <c r="Q121" s="10">
        <v>0</v>
      </c>
    </row>
    <row r="122" spans="1:17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10">
        <v>18.52</v>
      </c>
      <c r="H122" s="10">
        <v>19.75</v>
      </c>
      <c r="I122" s="10">
        <v>41.63</v>
      </c>
      <c r="J122" s="49">
        <v>1.2471064814814816E-3</v>
      </c>
      <c r="K122" s="51">
        <v>0.17013888888888887</v>
      </c>
      <c r="L122" s="10">
        <v>6</v>
      </c>
      <c r="M122" s="10">
        <v>5</v>
      </c>
      <c r="N122" s="10">
        <v>11</v>
      </c>
      <c r="O122" s="10">
        <v>1</v>
      </c>
      <c r="P122" s="10">
        <v>0</v>
      </c>
      <c r="Q122" s="10">
        <v>0</v>
      </c>
    </row>
    <row r="123" spans="1:17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10">
        <v>17.690000000000001</v>
      </c>
      <c r="H123" s="10">
        <v>19.2</v>
      </c>
      <c r="I123" s="10">
        <v>41.75</v>
      </c>
      <c r="J123" s="49">
        <v>1.2217592592592595E-3</v>
      </c>
      <c r="K123" s="10"/>
      <c r="L123" s="10">
        <v>8</v>
      </c>
      <c r="M123" s="10">
        <v>11</v>
      </c>
      <c r="N123" s="10">
        <v>10</v>
      </c>
      <c r="O123" s="10">
        <v>1</v>
      </c>
      <c r="P123" s="10">
        <v>3</v>
      </c>
      <c r="Q123" s="10">
        <v>2</v>
      </c>
    </row>
    <row r="124" spans="1:17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10">
        <v>16.5</v>
      </c>
      <c r="H124" s="10">
        <v>17.5</v>
      </c>
      <c r="I124" s="10">
        <v>35.04</v>
      </c>
      <c r="J124" s="49">
        <v>1.0152777777777777E-3</v>
      </c>
      <c r="K124" s="51">
        <v>0.1673611111111111</v>
      </c>
      <c r="L124" s="10">
        <v>6</v>
      </c>
      <c r="M124" s="10">
        <v>2</v>
      </c>
      <c r="N124" s="10">
        <v>7</v>
      </c>
      <c r="O124" s="10">
        <v>8</v>
      </c>
      <c r="P124" s="10">
        <v>3</v>
      </c>
      <c r="Q124" s="10">
        <v>6</v>
      </c>
    </row>
    <row r="125" spans="1:17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10">
        <v>15.94</v>
      </c>
      <c r="H125" s="10"/>
      <c r="I125" s="10"/>
      <c r="J125" s="10"/>
      <c r="K125" s="10"/>
      <c r="L125" s="10">
        <v>8</v>
      </c>
      <c r="M125" s="10">
        <v>3</v>
      </c>
      <c r="N125" s="10">
        <v>12</v>
      </c>
      <c r="O125" s="10">
        <v>4</v>
      </c>
      <c r="P125" s="10">
        <v>3</v>
      </c>
      <c r="Q125" s="10">
        <v>0</v>
      </c>
    </row>
    <row r="126" spans="1:17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7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10">
        <v>17.2</v>
      </c>
      <c r="H127" s="10">
        <v>18.59</v>
      </c>
      <c r="I127" s="10">
        <v>40.69</v>
      </c>
      <c r="J127" s="49">
        <v>1.1089120370370369E-3</v>
      </c>
      <c r="K127" s="51">
        <v>0.14861111111111111</v>
      </c>
      <c r="L127" s="10">
        <v>3</v>
      </c>
      <c r="M127" s="10">
        <v>7</v>
      </c>
      <c r="N127" s="10">
        <v>11</v>
      </c>
      <c r="O127" s="10">
        <v>7</v>
      </c>
      <c r="P127" s="10">
        <v>3</v>
      </c>
      <c r="Q127" s="10">
        <v>0</v>
      </c>
    </row>
    <row r="128" spans="1:17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>
        <v>3</v>
      </c>
      <c r="Q128" s="10">
        <v>0</v>
      </c>
    </row>
    <row r="129" spans="1:17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10">
        <v>18.77</v>
      </c>
      <c r="H129" s="10">
        <v>17.21</v>
      </c>
      <c r="I129" s="10">
        <v>38.299999999999997</v>
      </c>
      <c r="J129" s="49">
        <v>1.0666666666666667E-3</v>
      </c>
      <c r="K129" s="10"/>
      <c r="L129" s="10">
        <v>8</v>
      </c>
      <c r="M129" s="10">
        <v>5</v>
      </c>
      <c r="N129" s="10">
        <v>14</v>
      </c>
      <c r="O129" s="10">
        <v>1</v>
      </c>
      <c r="P129" s="10">
        <v>3</v>
      </c>
      <c r="Q129" s="10">
        <v>2</v>
      </c>
    </row>
    <row r="130" spans="1:17" x14ac:dyDescent="0.25">
      <c r="A130" s="7">
        <v>529</v>
      </c>
      <c r="B130" s="10"/>
      <c r="C130" s="10"/>
      <c r="D130" s="9" t="s">
        <v>249</v>
      </c>
      <c r="E130" s="11" t="s">
        <v>167</v>
      </c>
      <c r="F130" s="2" t="s">
        <v>268</v>
      </c>
      <c r="G130" s="10">
        <v>17.690000000000001</v>
      </c>
      <c r="H130" s="10">
        <v>19.95</v>
      </c>
      <c r="I130" s="10">
        <v>44.2</v>
      </c>
      <c r="J130" s="49">
        <v>1.2312500000000001E-3</v>
      </c>
      <c r="K130" s="10"/>
      <c r="L130" s="10">
        <v>8</v>
      </c>
      <c r="M130" s="10">
        <v>3</v>
      </c>
      <c r="N130" s="10">
        <v>8</v>
      </c>
      <c r="O130" s="10">
        <v>6</v>
      </c>
      <c r="P130" s="10">
        <v>3</v>
      </c>
      <c r="Q130" s="10">
        <v>4</v>
      </c>
    </row>
    <row r="131" spans="1:17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10"/>
      <c r="H131" s="10">
        <v>18.600000000000001</v>
      </c>
      <c r="I131" s="10"/>
      <c r="J131" s="10"/>
      <c r="K131" s="10"/>
      <c r="L131" s="10"/>
      <c r="M131" s="10"/>
      <c r="N131" s="10"/>
      <c r="O131" s="10"/>
    </row>
    <row r="132" spans="1:17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10">
        <v>17.88</v>
      </c>
      <c r="H132" s="10">
        <v>17.78</v>
      </c>
      <c r="I132" s="10">
        <v>41.72</v>
      </c>
      <c r="J132" s="10"/>
      <c r="K132" s="51">
        <v>0.17152777777777775</v>
      </c>
      <c r="L132" s="10">
        <v>8</v>
      </c>
      <c r="M132" s="10">
        <v>1</v>
      </c>
      <c r="N132" s="10">
        <v>9</v>
      </c>
      <c r="O132" s="10">
        <v>2</v>
      </c>
      <c r="P132" s="10">
        <v>0</v>
      </c>
      <c r="Q132" s="10">
        <v>0</v>
      </c>
    </row>
    <row r="133" spans="1:17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10">
        <v>18.5</v>
      </c>
      <c r="H133" s="10">
        <v>19.75</v>
      </c>
      <c r="I133" s="10">
        <v>40.47</v>
      </c>
      <c r="J133" s="49">
        <v>1.2226851851851854E-3</v>
      </c>
      <c r="K133" s="10"/>
      <c r="L133" s="10">
        <v>7</v>
      </c>
      <c r="M133" s="10">
        <v>0</v>
      </c>
      <c r="N133" s="10">
        <v>10</v>
      </c>
      <c r="O133" s="10">
        <v>3</v>
      </c>
      <c r="P133" s="10">
        <v>0</v>
      </c>
      <c r="Q133" s="10">
        <v>0</v>
      </c>
    </row>
    <row r="135" spans="1:17" x14ac:dyDescent="0.25">
      <c r="A135" s="10"/>
      <c r="G135" s="10"/>
      <c r="H135" s="10"/>
      <c r="I135" s="10"/>
      <c r="J135" s="10"/>
      <c r="K135" s="10"/>
      <c r="L135" s="10"/>
      <c r="N135" s="10"/>
    </row>
  </sheetData>
  <sortState ref="A3:Q133">
    <sortCondition ref="D3:D133"/>
    <sortCondition ref="F3:F133"/>
    <sortCondition ref="E3:E133"/>
  </sortState>
  <mergeCells count="14">
    <mergeCell ref="P1:Q1"/>
    <mergeCell ref="L1:M1"/>
    <mergeCell ref="N1:O1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11"/>
    <col min="2" max="2" width="6.42578125" style="11" bestFit="1" customWidth="1"/>
    <col min="3" max="3" width="7.7109375" style="11" bestFit="1" customWidth="1"/>
    <col min="4" max="4" width="16" style="11" bestFit="1" customWidth="1"/>
    <col min="5" max="5" width="11.5703125" style="11" bestFit="1" customWidth="1"/>
    <col min="6" max="6" width="19.28515625" style="11" bestFit="1" customWidth="1"/>
    <col min="7" max="11" width="10.28515625" style="11" customWidth="1"/>
    <col min="12" max="12" width="5" style="11" bestFit="1" customWidth="1"/>
    <col min="13" max="13" width="6.7109375" style="11" bestFit="1" customWidth="1"/>
    <col min="14" max="14" width="5" style="11" bestFit="1" customWidth="1"/>
    <col min="15" max="15" width="6.7109375" style="11" bestFit="1" customWidth="1"/>
    <col min="16" max="16" width="5" style="11" bestFit="1" customWidth="1"/>
    <col min="17" max="17" width="6.7109375" style="11" bestFit="1" customWidth="1"/>
    <col min="18" max="16384" width="9.140625" style="11"/>
  </cols>
  <sheetData>
    <row r="1" spans="1:17" x14ac:dyDescent="0.25">
      <c r="A1" s="65" t="s">
        <v>1</v>
      </c>
      <c r="B1" s="65" t="s">
        <v>2</v>
      </c>
      <c r="C1" s="65" t="s">
        <v>3</v>
      </c>
      <c r="D1" s="65" t="s">
        <v>4</v>
      </c>
      <c r="E1" s="65" t="s">
        <v>5</v>
      </c>
      <c r="F1" s="65" t="s">
        <v>6</v>
      </c>
      <c r="G1" s="68" t="s">
        <v>92</v>
      </c>
      <c r="H1" s="68" t="s">
        <v>7</v>
      </c>
      <c r="I1" s="68" t="s">
        <v>8</v>
      </c>
      <c r="J1" s="68" t="s">
        <v>9</v>
      </c>
      <c r="K1" s="68" t="s">
        <v>10</v>
      </c>
      <c r="L1" s="67" t="s">
        <v>11</v>
      </c>
      <c r="M1" s="67"/>
      <c r="N1" s="67" t="s">
        <v>12</v>
      </c>
      <c r="O1" s="67"/>
      <c r="P1" s="67" t="s">
        <v>91</v>
      </c>
      <c r="Q1" s="67"/>
    </row>
    <row r="2" spans="1:17" x14ac:dyDescent="0.25">
      <c r="A2" s="66"/>
      <c r="B2" s="66"/>
      <c r="C2" s="66"/>
      <c r="D2" s="66"/>
      <c r="E2" s="66"/>
      <c r="F2" s="66"/>
      <c r="G2" s="68"/>
      <c r="H2" s="68"/>
      <c r="I2" s="68"/>
      <c r="J2" s="68"/>
      <c r="K2" s="68"/>
      <c r="L2" s="10" t="s">
        <v>13</v>
      </c>
      <c r="M2" s="10" t="s">
        <v>14</v>
      </c>
      <c r="N2" s="10" t="s">
        <v>13</v>
      </c>
      <c r="O2" s="10" t="s">
        <v>14</v>
      </c>
      <c r="P2" s="10" t="s">
        <v>13</v>
      </c>
      <c r="Q2" s="10" t="s">
        <v>14</v>
      </c>
    </row>
    <row r="3" spans="1:17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10">
        <v>13.96</v>
      </c>
      <c r="H3" s="10">
        <v>15.69</v>
      </c>
      <c r="I3" s="10">
        <v>35.21</v>
      </c>
      <c r="J3" s="49">
        <v>1.0266203703703702E-3</v>
      </c>
      <c r="K3" s="48"/>
      <c r="L3" s="10">
        <v>10</v>
      </c>
      <c r="M3" s="10">
        <v>4</v>
      </c>
      <c r="N3" s="10">
        <v>17</v>
      </c>
      <c r="O3" s="10">
        <v>2</v>
      </c>
      <c r="P3" s="10">
        <v>3</v>
      </c>
      <c r="Q3" s="10">
        <v>6</v>
      </c>
    </row>
    <row r="4" spans="1:17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10">
        <v>14.63</v>
      </c>
      <c r="H4" s="10">
        <v>14.64</v>
      </c>
      <c r="I4" s="10">
        <v>32.22</v>
      </c>
      <c r="J4" s="49">
        <v>8.7384259259259262E-4</v>
      </c>
      <c r="K4" s="48"/>
      <c r="L4" s="10">
        <v>9</v>
      </c>
      <c r="M4" s="10">
        <v>10</v>
      </c>
      <c r="N4" s="10">
        <v>14</v>
      </c>
      <c r="O4" s="10">
        <v>4</v>
      </c>
      <c r="P4" s="10">
        <v>3</v>
      </c>
      <c r="Q4" s="10">
        <v>6</v>
      </c>
    </row>
    <row r="5" spans="1:17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10"/>
      <c r="H5" s="10"/>
      <c r="I5" s="10"/>
      <c r="J5" s="48"/>
      <c r="K5" s="48"/>
      <c r="L5" s="10"/>
      <c r="M5" s="10"/>
      <c r="N5" s="10"/>
      <c r="O5" s="10"/>
      <c r="P5" s="10"/>
      <c r="Q5" s="10"/>
    </row>
    <row r="6" spans="1:17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10"/>
      <c r="H6" s="10"/>
      <c r="I6" s="10">
        <v>33.78</v>
      </c>
      <c r="J6" s="48"/>
      <c r="K6" s="48"/>
      <c r="L6" s="10">
        <v>11</v>
      </c>
      <c r="M6" s="10">
        <v>11</v>
      </c>
      <c r="N6" s="10">
        <v>14</v>
      </c>
      <c r="O6" s="10">
        <v>4</v>
      </c>
      <c r="P6" s="10"/>
      <c r="Q6" s="10"/>
    </row>
    <row r="7" spans="1:17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10">
        <v>14.44</v>
      </c>
      <c r="H7" s="10">
        <v>16.13</v>
      </c>
      <c r="I7" s="10">
        <v>36.5</v>
      </c>
      <c r="J7" s="49">
        <v>1.0011574074074074E-3</v>
      </c>
      <c r="K7" s="48"/>
      <c r="L7" s="10">
        <v>10</v>
      </c>
      <c r="M7" s="10">
        <v>4</v>
      </c>
      <c r="N7" s="10">
        <v>14</v>
      </c>
      <c r="O7" s="10">
        <v>0</v>
      </c>
      <c r="P7" s="10">
        <v>3</v>
      </c>
      <c r="Q7" s="10">
        <v>4</v>
      </c>
    </row>
    <row r="8" spans="1:17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10">
        <v>17.34</v>
      </c>
      <c r="H8" s="10">
        <v>17.940000000000001</v>
      </c>
      <c r="I8" s="10">
        <v>40.43</v>
      </c>
      <c r="J8" s="48"/>
      <c r="K8" s="48" t="s">
        <v>269</v>
      </c>
      <c r="L8" s="10">
        <v>9</v>
      </c>
      <c r="M8" s="10">
        <v>7</v>
      </c>
      <c r="N8" s="10">
        <v>14</v>
      </c>
      <c r="O8" s="10">
        <v>7</v>
      </c>
      <c r="P8" s="10">
        <v>3</v>
      </c>
      <c r="Q8" s="10">
        <v>6</v>
      </c>
    </row>
    <row r="9" spans="1:17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10">
        <v>19.07</v>
      </c>
      <c r="H9" s="10">
        <v>19.649999999999999</v>
      </c>
      <c r="I9" s="10">
        <v>42.75</v>
      </c>
      <c r="J9" s="49">
        <v>1.1840277777777778E-3</v>
      </c>
      <c r="K9" s="48"/>
      <c r="L9" s="10">
        <v>7</v>
      </c>
      <c r="M9" s="10">
        <v>1</v>
      </c>
      <c r="N9" s="10">
        <v>13</v>
      </c>
      <c r="O9" s="10">
        <v>4</v>
      </c>
      <c r="P9" s="10"/>
      <c r="Q9" s="10"/>
    </row>
    <row r="10" spans="1:17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10">
        <v>18.25</v>
      </c>
      <c r="H10" s="10">
        <v>17.95</v>
      </c>
      <c r="I10" s="10">
        <v>39.200000000000003</v>
      </c>
      <c r="J10" s="49">
        <v>1.0844907407407407E-3</v>
      </c>
      <c r="K10" s="48" t="s">
        <v>270</v>
      </c>
      <c r="L10" s="10">
        <v>8</v>
      </c>
      <c r="M10" s="10">
        <v>6</v>
      </c>
      <c r="N10" s="10">
        <v>13</v>
      </c>
      <c r="O10" s="10">
        <v>10</v>
      </c>
      <c r="P10" s="10">
        <v>3</v>
      </c>
      <c r="Q10" s="10">
        <v>0</v>
      </c>
    </row>
    <row r="11" spans="1:17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10">
        <v>16.16</v>
      </c>
      <c r="H11" s="10">
        <v>17.7</v>
      </c>
      <c r="I11" s="10">
        <v>39.71</v>
      </c>
      <c r="J11" s="48"/>
      <c r="K11" s="48" t="s">
        <v>269</v>
      </c>
      <c r="L11" s="10">
        <v>8</v>
      </c>
      <c r="M11" s="10">
        <v>1</v>
      </c>
      <c r="N11" s="10">
        <v>13</v>
      </c>
      <c r="O11" s="10">
        <v>10</v>
      </c>
      <c r="P11" s="10"/>
      <c r="Q11" s="10"/>
    </row>
    <row r="12" spans="1:17" x14ac:dyDescent="0.25">
      <c r="A12" s="7">
        <v>530</v>
      </c>
      <c r="B12" s="10">
        <v>5</v>
      </c>
      <c r="C12" s="10" t="s">
        <v>0</v>
      </c>
      <c r="D12" s="1" t="s">
        <v>93</v>
      </c>
      <c r="E12" s="11" t="s">
        <v>29</v>
      </c>
      <c r="F12" s="2" t="s">
        <v>108</v>
      </c>
      <c r="G12" s="10">
        <v>17.66</v>
      </c>
      <c r="H12" s="10">
        <v>17.46</v>
      </c>
      <c r="I12" s="10">
        <v>40</v>
      </c>
      <c r="J12" s="49">
        <v>1.152777777777778E-3</v>
      </c>
      <c r="K12" s="48"/>
      <c r="L12" s="10">
        <v>9</v>
      </c>
      <c r="M12" s="10">
        <v>10</v>
      </c>
      <c r="N12" s="10">
        <v>18</v>
      </c>
      <c r="O12" s="10">
        <v>1</v>
      </c>
      <c r="P12" s="10">
        <v>3</v>
      </c>
      <c r="Q12" s="10">
        <v>0</v>
      </c>
    </row>
    <row r="13" spans="1:17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10">
        <v>17.28</v>
      </c>
      <c r="H13" s="10">
        <v>18.57</v>
      </c>
      <c r="I13" s="10">
        <v>40.94</v>
      </c>
      <c r="J13" s="48"/>
      <c r="K13" s="48" t="s">
        <v>271</v>
      </c>
      <c r="L13" s="10">
        <v>6</v>
      </c>
      <c r="M13" s="10">
        <v>6</v>
      </c>
      <c r="N13" s="10">
        <v>11</v>
      </c>
      <c r="O13" s="10">
        <v>9</v>
      </c>
      <c r="P13" s="10"/>
      <c r="Q13" s="10"/>
    </row>
    <row r="14" spans="1:17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10">
        <v>16.940000000000001</v>
      </c>
      <c r="H14" s="10">
        <v>15.96</v>
      </c>
      <c r="I14" s="10"/>
      <c r="J14" s="48"/>
      <c r="K14" s="48"/>
      <c r="L14" s="10">
        <v>8</v>
      </c>
      <c r="M14" s="10">
        <v>4</v>
      </c>
      <c r="N14" s="10"/>
      <c r="O14" s="10"/>
      <c r="P14" s="10">
        <v>3</v>
      </c>
      <c r="Q14" s="10">
        <v>2</v>
      </c>
    </row>
    <row r="15" spans="1:17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10"/>
      <c r="H15" s="10"/>
      <c r="I15" s="10"/>
      <c r="J15" s="48"/>
      <c r="K15" s="48" t="s">
        <v>272</v>
      </c>
      <c r="L15" s="10"/>
      <c r="M15" s="10"/>
      <c r="N15" s="10"/>
      <c r="O15" s="10"/>
      <c r="P15" s="10"/>
      <c r="Q15" s="10"/>
    </row>
    <row r="16" spans="1:17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10">
        <v>13.87</v>
      </c>
      <c r="H16" s="10">
        <v>16.37</v>
      </c>
      <c r="I16" s="10">
        <v>35.659999999999997</v>
      </c>
      <c r="J16" s="48"/>
      <c r="K16" s="48"/>
      <c r="L16" s="10">
        <v>10</v>
      </c>
      <c r="M16" s="10">
        <v>5</v>
      </c>
      <c r="N16" s="10">
        <v>17</v>
      </c>
      <c r="O16" s="10">
        <v>8</v>
      </c>
      <c r="P16" s="10">
        <v>3</v>
      </c>
      <c r="Q16" s="10">
        <v>10</v>
      </c>
    </row>
    <row r="17" spans="1:17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10">
        <v>14.77</v>
      </c>
      <c r="H17" s="10">
        <v>15.66</v>
      </c>
      <c r="I17" s="10">
        <v>32.69</v>
      </c>
      <c r="J17" s="49">
        <v>1.0694444444444445E-3</v>
      </c>
      <c r="K17" s="48" t="s">
        <v>273</v>
      </c>
      <c r="L17" s="10">
        <v>8</v>
      </c>
      <c r="M17" s="10">
        <v>4</v>
      </c>
      <c r="N17" s="10">
        <v>15</v>
      </c>
      <c r="O17" s="10">
        <v>7</v>
      </c>
      <c r="P17" s="10">
        <v>3</v>
      </c>
      <c r="Q17" s="10">
        <v>2</v>
      </c>
    </row>
    <row r="18" spans="1:17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10">
        <v>18.899999999999999</v>
      </c>
      <c r="H18" s="10"/>
      <c r="I18" s="10"/>
      <c r="J18" s="48"/>
      <c r="K18" s="48"/>
      <c r="L18" s="10"/>
      <c r="M18" s="10"/>
      <c r="N18" s="10">
        <v>10</v>
      </c>
      <c r="O18" s="10">
        <v>2</v>
      </c>
      <c r="P18" s="10"/>
      <c r="Q18" s="10"/>
    </row>
    <row r="19" spans="1:17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10">
        <v>15.64</v>
      </c>
      <c r="H19" s="10">
        <v>17.22</v>
      </c>
      <c r="I19" s="10">
        <v>40.840000000000003</v>
      </c>
      <c r="J19" s="49">
        <v>9.9189814814814822E-4</v>
      </c>
      <c r="K19" s="48"/>
      <c r="L19" s="10">
        <v>7</v>
      </c>
      <c r="M19" s="10">
        <v>6</v>
      </c>
      <c r="N19" s="10">
        <v>18</v>
      </c>
      <c r="O19" s="10">
        <v>3</v>
      </c>
      <c r="P19" s="10">
        <v>3</v>
      </c>
      <c r="Q19" s="10">
        <v>4</v>
      </c>
    </row>
    <row r="20" spans="1:17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10">
        <v>17.71</v>
      </c>
      <c r="H20" s="10">
        <v>19.600000000000001</v>
      </c>
      <c r="I20" s="10">
        <v>41.59</v>
      </c>
      <c r="J20" s="48"/>
      <c r="K20" s="48" t="s">
        <v>274</v>
      </c>
      <c r="L20" s="10">
        <v>7</v>
      </c>
      <c r="M20" s="10">
        <v>5</v>
      </c>
      <c r="N20" s="10">
        <v>12</v>
      </c>
      <c r="O20" s="10">
        <v>6</v>
      </c>
      <c r="P20" s="10"/>
      <c r="Q20" s="10"/>
    </row>
    <row r="21" spans="1:17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10">
        <v>15.26</v>
      </c>
      <c r="H21" s="10"/>
      <c r="I21" s="10"/>
      <c r="J21" s="48"/>
      <c r="K21" s="48"/>
      <c r="L21" s="10">
        <v>9</v>
      </c>
      <c r="M21" s="10">
        <v>7</v>
      </c>
      <c r="N21" s="10">
        <v>17</v>
      </c>
      <c r="O21" s="10">
        <v>11</v>
      </c>
      <c r="P21" s="10">
        <v>3</v>
      </c>
      <c r="Q21" s="10">
        <v>8</v>
      </c>
    </row>
    <row r="22" spans="1:17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10">
        <v>18.88</v>
      </c>
      <c r="H22" s="10"/>
      <c r="I22" s="10">
        <v>41.6</v>
      </c>
      <c r="J22" s="48"/>
      <c r="K22" s="48" t="s">
        <v>275</v>
      </c>
      <c r="L22" s="10">
        <v>5</v>
      </c>
      <c r="M22" s="10">
        <v>6</v>
      </c>
      <c r="N22" s="10">
        <v>10</v>
      </c>
      <c r="O22" s="10">
        <v>4</v>
      </c>
      <c r="P22" s="10"/>
      <c r="Q22" s="10"/>
    </row>
    <row r="23" spans="1:17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H23" s="10"/>
      <c r="I23" s="10"/>
      <c r="J23" s="48"/>
      <c r="K23" s="48"/>
      <c r="L23" s="10"/>
      <c r="M23" s="10"/>
      <c r="N23" s="10"/>
      <c r="O23" s="10"/>
      <c r="P23" s="10"/>
      <c r="Q23" s="10"/>
    </row>
    <row r="24" spans="1:17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10">
        <v>16.03</v>
      </c>
      <c r="H24" s="10">
        <v>16.14</v>
      </c>
      <c r="I24" s="10">
        <v>35.71</v>
      </c>
      <c r="J24" s="48"/>
      <c r="K24" s="48"/>
      <c r="L24" s="10">
        <v>8</v>
      </c>
      <c r="M24" s="10">
        <v>6</v>
      </c>
      <c r="N24" s="10">
        <v>19</v>
      </c>
      <c r="O24" s="10">
        <v>0</v>
      </c>
      <c r="P24" s="10">
        <v>3</v>
      </c>
      <c r="Q24" s="10">
        <v>2</v>
      </c>
    </row>
    <row r="25" spans="1:17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10">
        <v>16.27</v>
      </c>
      <c r="H25" s="10">
        <v>18.809999999999999</v>
      </c>
      <c r="I25" s="10"/>
      <c r="J25" s="48"/>
      <c r="K25" s="48"/>
      <c r="L25" s="10">
        <v>5</v>
      </c>
      <c r="M25" s="10">
        <v>2</v>
      </c>
      <c r="N25" s="10">
        <v>16</v>
      </c>
      <c r="O25" s="10">
        <v>7</v>
      </c>
      <c r="P25" s="10"/>
      <c r="Q25" s="10"/>
    </row>
    <row r="26" spans="1:17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10">
        <v>17.62</v>
      </c>
      <c r="H26" s="10">
        <v>19.75</v>
      </c>
      <c r="I26" s="10">
        <v>39.75</v>
      </c>
      <c r="J26" s="49">
        <v>1.1273148148148147E-3</v>
      </c>
      <c r="K26" s="48"/>
      <c r="L26" s="10">
        <v>5</v>
      </c>
      <c r="M26" s="10">
        <v>1</v>
      </c>
      <c r="N26" s="10">
        <v>13</v>
      </c>
      <c r="O26" s="10">
        <v>4</v>
      </c>
      <c r="P26" s="10"/>
      <c r="Q26" s="10"/>
    </row>
    <row r="27" spans="1:17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10">
        <v>15.44</v>
      </c>
      <c r="H27" s="10">
        <v>16.53</v>
      </c>
      <c r="I27" s="10">
        <v>36.21</v>
      </c>
      <c r="J27" s="48"/>
      <c r="K27" s="48"/>
      <c r="L27" s="10">
        <v>10</v>
      </c>
      <c r="M27" s="10">
        <v>3</v>
      </c>
      <c r="N27" s="10">
        <v>17</v>
      </c>
      <c r="O27" s="10">
        <v>8</v>
      </c>
      <c r="P27" s="10">
        <v>3</v>
      </c>
      <c r="Q27" s="10">
        <v>4</v>
      </c>
    </row>
    <row r="28" spans="1:17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10">
        <v>13.27</v>
      </c>
      <c r="H28" s="10">
        <v>17.32</v>
      </c>
      <c r="I28" s="10">
        <v>36.700000000000003</v>
      </c>
      <c r="J28" s="49">
        <v>1.0185185185185186E-3</v>
      </c>
      <c r="K28" s="48" t="s">
        <v>276</v>
      </c>
      <c r="L28" s="10">
        <v>10</v>
      </c>
      <c r="M28" s="10">
        <v>0</v>
      </c>
      <c r="N28" s="10">
        <v>15</v>
      </c>
      <c r="O28" s="10">
        <v>10</v>
      </c>
      <c r="P28" s="10">
        <v>3</v>
      </c>
      <c r="Q28" s="10">
        <v>2</v>
      </c>
    </row>
    <row r="29" spans="1:17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10">
        <v>14.1</v>
      </c>
      <c r="H29" s="10">
        <v>15.34</v>
      </c>
      <c r="I29" s="10">
        <v>31.83</v>
      </c>
      <c r="J29" s="49">
        <v>9.6643518518518519E-4</v>
      </c>
      <c r="K29" s="48"/>
      <c r="L29" s="10">
        <v>9</v>
      </c>
      <c r="M29" s="10">
        <v>3</v>
      </c>
      <c r="N29" s="10">
        <v>19</v>
      </c>
      <c r="O29" s="10">
        <v>1</v>
      </c>
      <c r="P29" s="10"/>
      <c r="Q29" s="10"/>
    </row>
    <row r="30" spans="1:17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10">
        <v>17.149999999999999</v>
      </c>
      <c r="H30" s="10">
        <v>18.46</v>
      </c>
      <c r="I30" s="10">
        <v>40.36</v>
      </c>
      <c r="J30" s="49">
        <v>1.1412037037037037E-3</v>
      </c>
      <c r="K30" s="48"/>
      <c r="L30" s="10">
        <v>8</v>
      </c>
      <c r="M30" s="10">
        <v>0</v>
      </c>
      <c r="N30" s="10">
        <v>16</v>
      </c>
      <c r="O30" s="10">
        <v>3</v>
      </c>
      <c r="P30" s="10"/>
      <c r="Q30" s="10"/>
    </row>
    <row r="31" spans="1:17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10"/>
      <c r="H31" s="10">
        <v>18.510000000000002</v>
      </c>
      <c r="I31" s="10"/>
      <c r="J31" s="48"/>
      <c r="K31" s="48"/>
      <c r="L31" s="10"/>
      <c r="M31" s="10"/>
      <c r="N31" s="10">
        <v>20</v>
      </c>
      <c r="O31" s="10">
        <v>7</v>
      </c>
      <c r="P31" s="10"/>
      <c r="Q31" s="10"/>
    </row>
    <row r="32" spans="1:17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10">
        <v>16.87</v>
      </c>
      <c r="H32" s="10">
        <v>18.25</v>
      </c>
      <c r="I32" s="10">
        <v>38</v>
      </c>
      <c r="J32" s="49">
        <v>1.0381944444444445E-3</v>
      </c>
      <c r="K32" s="48"/>
      <c r="L32" s="10">
        <v>7</v>
      </c>
      <c r="M32" s="10">
        <v>3</v>
      </c>
      <c r="N32" s="10">
        <v>15</v>
      </c>
      <c r="O32" s="10">
        <v>8</v>
      </c>
      <c r="P32" s="10">
        <v>3</v>
      </c>
      <c r="Q32" s="10">
        <v>4</v>
      </c>
    </row>
    <row r="33" spans="1:17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10"/>
      <c r="H33" s="10"/>
      <c r="I33" s="10"/>
      <c r="J33" s="48"/>
      <c r="K33" s="48"/>
      <c r="L33" s="10"/>
      <c r="M33" s="10"/>
      <c r="N33" s="10"/>
      <c r="O33" s="10"/>
      <c r="P33" s="10"/>
      <c r="Q33" s="10"/>
    </row>
    <row r="34" spans="1:17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10"/>
      <c r="H34" s="10"/>
      <c r="I34" s="10"/>
      <c r="J34" s="48"/>
      <c r="K34" s="48"/>
      <c r="L34" s="10"/>
      <c r="M34" s="10"/>
      <c r="N34" s="10"/>
      <c r="O34" s="10"/>
      <c r="P34" s="10"/>
      <c r="Q34" s="10"/>
    </row>
    <row r="35" spans="1:17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10">
        <v>16.02</v>
      </c>
      <c r="H35" s="10">
        <v>18.03</v>
      </c>
      <c r="I35" s="10">
        <v>41.27</v>
      </c>
      <c r="J35" s="48"/>
      <c r="K35" s="48"/>
      <c r="L35" s="10">
        <v>7</v>
      </c>
      <c r="M35" s="10">
        <v>3</v>
      </c>
      <c r="N35" s="10">
        <v>15</v>
      </c>
      <c r="O35" s="10">
        <v>1</v>
      </c>
      <c r="P35" s="10">
        <v>3</v>
      </c>
      <c r="Q35" s="10">
        <v>4</v>
      </c>
    </row>
    <row r="36" spans="1:17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10">
        <v>16.579999999999998</v>
      </c>
      <c r="H36" s="10">
        <v>17.399999999999999</v>
      </c>
      <c r="I36" s="10">
        <v>38.630000000000003</v>
      </c>
      <c r="J36" s="48"/>
      <c r="K36" s="48" t="s">
        <v>277</v>
      </c>
      <c r="L36" s="10">
        <v>8</v>
      </c>
      <c r="M36" s="10">
        <v>5</v>
      </c>
      <c r="N36" s="10">
        <v>14</v>
      </c>
      <c r="O36" s="10">
        <v>6</v>
      </c>
      <c r="P36" s="10">
        <v>3</v>
      </c>
      <c r="Q36" s="10">
        <v>4</v>
      </c>
    </row>
    <row r="37" spans="1:17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I37" s="10"/>
      <c r="J37" s="48"/>
      <c r="K37" s="48"/>
      <c r="L37" s="10"/>
      <c r="M37" s="10"/>
      <c r="N37" s="10"/>
      <c r="O37" s="10"/>
      <c r="P37" s="10"/>
      <c r="Q37" s="10"/>
    </row>
    <row r="38" spans="1:17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10">
        <v>14.58</v>
      </c>
      <c r="H38" s="10">
        <v>16.600000000000001</v>
      </c>
      <c r="I38" s="10">
        <v>36.130000000000003</v>
      </c>
      <c r="J38" s="48"/>
      <c r="K38" s="48" t="s">
        <v>278</v>
      </c>
      <c r="L38" s="10">
        <v>9</v>
      </c>
      <c r="M38" s="10">
        <v>9</v>
      </c>
      <c r="N38" s="10">
        <v>14</v>
      </c>
      <c r="O38" s="10">
        <v>0</v>
      </c>
      <c r="P38" s="10">
        <v>3</v>
      </c>
      <c r="Q38" s="10">
        <v>4</v>
      </c>
    </row>
    <row r="39" spans="1:17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10">
        <v>16.77</v>
      </c>
      <c r="H39" s="10">
        <v>18.97</v>
      </c>
      <c r="I39" s="10">
        <v>41.9</v>
      </c>
      <c r="J39" s="49">
        <v>1.2210648148148148E-3</v>
      </c>
      <c r="K39" s="48"/>
      <c r="L39" s="10">
        <v>7</v>
      </c>
      <c r="M39" s="10">
        <v>6</v>
      </c>
      <c r="N39" s="10">
        <v>10</v>
      </c>
      <c r="O39" s="10">
        <v>7</v>
      </c>
      <c r="P39" s="10">
        <v>3</v>
      </c>
      <c r="Q39" s="10">
        <v>0</v>
      </c>
    </row>
    <row r="40" spans="1:17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10"/>
      <c r="H40" s="10"/>
      <c r="I40" s="10"/>
      <c r="J40" s="48"/>
      <c r="K40" s="48"/>
      <c r="L40" s="10"/>
      <c r="M40" s="10"/>
      <c r="N40" s="10"/>
      <c r="O40" s="10"/>
      <c r="P40" s="10"/>
      <c r="Q40" s="10"/>
    </row>
    <row r="41" spans="1:17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10">
        <v>15.32</v>
      </c>
      <c r="H41" s="10">
        <v>17.079999999999998</v>
      </c>
      <c r="I41" s="10">
        <v>37.18</v>
      </c>
      <c r="J41" s="48"/>
      <c r="K41" s="48"/>
      <c r="L41" s="10">
        <v>9</v>
      </c>
      <c r="M41" s="10">
        <v>9</v>
      </c>
      <c r="N41" s="10">
        <v>16</v>
      </c>
      <c r="O41" s="10">
        <v>5</v>
      </c>
      <c r="P41" s="10">
        <v>3</v>
      </c>
      <c r="Q41" s="10">
        <v>8</v>
      </c>
    </row>
    <row r="42" spans="1:17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10"/>
      <c r="H42" s="10"/>
      <c r="I42" s="10"/>
      <c r="J42" s="48"/>
      <c r="K42" s="48"/>
      <c r="L42" s="10"/>
      <c r="M42" s="10"/>
      <c r="N42" s="10"/>
      <c r="O42" s="10"/>
      <c r="P42" s="10"/>
      <c r="Q42" s="10"/>
    </row>
    <row r="43" spans="1:17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10">
        <v>16.21</v>
      </c>
      <c r="H43" s="10">
        <v>17.84</v>
      </c>
      <c r="I43" s="10"/>
      <c r="J43" s="48"/>
      <c r="K43" s="48"/>
      <c r="L43" s="10"/>
      <c r="M43" s="10"/>
      <c r="N43" s="10">
        <v>13</v>
      </c>
      <c r="O43" s="10">
        <v>6</v>
      </c>
      <c r="P43" s="10">
        <v>3</v>
      </c>
      <c r="Q43" s="10">
        <v>0</v>
      </c>
    </row>
    <row r="44" spans="1:17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10">
        <v>14.32</v>
      </c>
      <c r="H44" s="10">
        <v>16.72</v>
      </c>
      <c r="I44" s="10">
        <v>36.58</v>
      </c>
      <c r="J44" s="48"/>
      <c r="K44" s="48" t="s">
        <v>279</v>
      </c>
      <c r="L44" s="10">
        <v>11</v>
      </c>
      <c r="M44" s="10">
        <v>3</v>
      </c>
      <c r="N44" s="10">
        <v>18</v>
      </c>
      <c r="O44" s="10">
        <v>0</v>
      </c>
      <c r="P44" s="10">
        <v>3</v>
      </c>
      <c r="Q44" s="10">
        <v>6</v>
      </c>
    </row>
    <row r="45" spans="1:17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10">
        <v>14.21</v>
      </c>
      <c r="H45" s="10">
        <v>16.09</v>
      </c>
      <c r="I45" s="10">
        <v>35.51</v>
      </c>
      <c r="J45" s="49">
        <v>1.0231481481481482E-3</v>
      </c>
      <c r="K45" s="48" t="s">
        <v>278</v>
      </c>
      <c r="L45" s="10">
        <v>11</v>
      </c>
      <c r="M45" s="10">
        <v>7</v>
      </c>
      <c r="N45" s="10">
        <v>20</v>
      </c>
      <c r="O45" s="10">
        <v>2</v>
      </c>
      <c r="P45" s="10">
        <v>3</v>
      </c>
      <c r="Q45" s="10">
        <v>8</v>
      </c>
    </row>
    <row r="46" spans="1:17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10">
        <v>17.84</v>
      </c>
      <c r="H46" s="10">
        <v>19.64</v>
      </c>
      <c r="I46" s="10">
        <v>44.65</v>
      </c>
      <c r="J46" s="49">
        <v>1.2893518518518519E-3</v>
      </c>
      <c r="K46" s="48"/>
      <c r="L46" s="10">
        <v>6</v>
      </c>
      <c r="M46" s="10">
        <v>6</v>
      </c>
      <c r="N46" s="10">
        <v>16</v>
      </c>
      <c r="O46" s="10">
        <v>0</v>
      </c>
      <c r="P46" s="10">
        <v>3</v>
      </c>
      <c r="Q46" s="10">
        <v>0</v>
      </c>
    </row>
    <row r="47" spans="1:17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10">
        <v>14.01</v>
      </c>
      <c r="H47" s="10">
        <v>15.22</v>
      </c>
      <c r="I47" s="10">
        <v>33.450000000000003</v>
      </c>
      <c r="J47" s="49">
        <v>9.4328703703703708E-4</v>
      </c>
      <c r="K47" s="48" t="s">
        <v>280</v>
      </c>
      <c r="L47" s="10">
        <v>11</v>
      </c>
      <c r="M47" s="10">
        <v>1</v>
      </c>
      <c r="N47" s="10">
        <v>18</v>
      </c>
      <c r="O47" s="10">
        <v>2</v>
      </c>
      <c r="P47" s="10">
        <v>3</v>
      </c>
      <c r="Q47" s="10">
        <v>10</v>
      </c>
    </row>
    <row r="48" spans="1:17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10">
        <v>19.34</v>
      </c>
      <c r="H48" s="10">
        <v>20.59</v>
      </c>
      <c r="I48" s="10">
        <v>42.75</v>
      </c>
      <c r="J48" s="49">
        <v>1.2349537037037036E-3</v>
      </c>
      <c r="K48" s="48"/>
      <c r="L48" s="10">
        <v>6</v>
      </c>
      <c r="M48" s="10">
        <v>9</v>
      </c>
      <c r="N48" s="10">
        <v>9</v>
      </c>
      <c r="O48" s="10">
        <v>11</v>
      </c>
      <c r="P48" s="10"/>
      <c r="Q48" s="10"/>
    </row>
    <row r="49" spans="1:17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10">
        <v>19.07</v>
      </c>
      <c r="H49" s="10">
        <v>19.28</v>
      </c>
      <c r="I49" s="10">
        <v>43.33</v>
      </c>
      <c r="J49" s="48"/>
      <c r="K49" s="48"/>
      <c r="L49" s="10">
        <v>7</v>
      </c>
      <c r="M49" s="10">
        <v>2</v>
      </c>
      <c r="N49" s="10">
        <v>14</v>
      </c>
      <c r="O49" s="10">
        <v>1</v>
      </c>
      <c r="P49" s="10">
        <v>3</v>
      </c>
      <c r="Q49" s="10">
        <v>0</v>
      </c>
    </row>
    <row r="50" spans="1:17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10"/>
      <c r="I50" s="10"/>
      <c r="J50" s="48"/>
      <c r="K50" s="48"/>
      <c r="L50" s="10"/>
      <c r="M50" s="10"/>
      <c r="N50" s="10"/>
      <c r="O50" s="10"/>
      <c r="P50" s="10"/>
      <c r="Q50" s="10"/>
    </row>
    <row r="51" spans="1:17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10"/>
      <c r="H51" s="10"/>
      <c r="I51" s="10"/>
      <c r="J51" s="48"/>
      <c r="K51" s="48"/>
      <c r="L51" s="10"/>
      <c r="M51" s="10"/>
      <c r="N51" s="10"/>
      <c r="O51" s="10"/>
      <c r="P51" s="10"/>
      <c r="Q51" s="10"/>
    </row>
    <row r="52" spans="1:17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10">
        <v>16.82</v>
      </c>
      <c r="H52" s="10">
        <v>18.28</v>
      </c>
      <c r="I52" s="10">
        <v>40.85</v>
      </c>
      <c r="J52" s="49">
        <v>1.25E-3</v>
      </c>
      <c r="K52" s="48"/>
      <c r="L52" s="10">
        <v>8</v>
      </c>
      <c r="M52" s="10">
        <v>0</v>
      </c>
      <c r="N52" s="10">
        <v>15</v>
      </c>
      <c r="O52" s="10">
        <v>3</v>
      </c>
      <c r="P52" s="10"/>
      <c r="Q52" s="10"/>
    </row>
    <row r="53" spans="1:17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10">
        <v>18.149999999999999</v>
      </c>
      <c r="H53" s="10">
        <v>18.53</v>
      </c>
      <c r="I53" s="10">
        <v>40.229999999999997</v>
      </c>
      <c r="J53" s="49">
        <v>1.1469907407407407E-3</v>
      </c>
      <c r="K53" s="48"/>
      <c r="L53" s="10">
        <v>9</v>
      </c>
      <c r="M53" s="10">
        <v>1</v>
      </c>
      <c r="N53" s="10">
        <v>13</v>
      </c>
      <c r="O53" s="10">
        <v>3</v>
      </c>
      <c r="P53" s="10">
        <v>3</v>
      </c>
      <c r="Q53" s="10">
        <v>2</v>
      </c>
    </row>
    <row r="54" spans="1:17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10">
        <v>14.72</v>
      </c>
      <c r="H54" s="10">
        <v>16.95</v>
      </c>
      <c r="I54" s="10"/>
      <c r="J54" s="48"/>
      <c r="K54" s="48"/>
      <c r="L54" s="10">
        <v>10</v>
      </c>
      <c r="M54" s="10">
        <v>1</v>
      </c>
      <c r="N54" s="10">
        <v>14</v>
      </c>
      <c r="O54" s="10">
        <v>7</v>
      </c>
      <c r="P54" s="10">
        <v>3</v>
      </c>
      <c r="Q54" s="10">
        <v>4</v>
      </c>
    </row>
    <row r="55" spans="1:17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10">
        <v>18.84</v>
      </c>
      <c r="H55" s="10"/>
      <c r="I55" s="10"/>
      <c r="J55" s="48"/>
      <c r="K55" s="48"/>
      <c r="L55" s="10">
        <v>6</v>
      </c>
      <c r="M55" s="10">
        <v>3</v>
      </c>
      <c r="N55" s="10">
        <v>22</v>
      </c>
      <c r="O55" s="10">
        <v>1</v>
      </c>
      <c r="P55" s="10">
        <v>3</v>
      </c>
      <c r="Q55" s="10">
        <v>0</v>
      </c>
    </row>
    <row r="56" spans="1:17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10">
        <v>16.899999999999999</v>
      </c>
      <c r="H56" s="10">
        <v>16.82</v>
      </c>
      <c r="I56" s="10">
        <v>42.36</v>
      </c>
      <c r="J56" s="49">
        <v>1.2442129629629628E-3</v>
      </c>
      <c r="K56" s="48"/>
      <c r="L56" s="10">
        <v>7</v>
      </c>
      <c r="M56" s="10">
        <v>10</v>
      </c>
      <c r="N56" s="10">
        <v>13</v>
      </c>
      <c r="O56" s="10">
        <v>5</v>
      </c>
      <c r="P56" s="10"/>
      <c r="Q56" s="10"/>
    </row>
    <row r="57" spans="1:17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10">
        <v>15.69</v>
      </c>
      <c r="H57" s="10">
        <v>17.89</v>
      </c>
      <c r="I57" s="10">
        <v>37.94</v>
      </c>
      <c r="J57" s="49">
        <v>1.0439814814814815E-3</v>
      </c>
      <c r="K57" s="48" t="s">
        <v>281</v>
      </c>
      <c r="L57" s="10">
        <v>9</v>
      </c>
      <c r="M57" s="10">
        <v>7</v>
      </c>
      <c r="N57" s="10">
        <v>15</v>
      </c>
      <c r="O57" s="10">
        <v>11</v>
      </c>
      <c r="P57" s="10">
        <v>3</v>
      </c>
      <c r="Q57" s="10">
        <v>2</v>
      </c>
    </row>
    <row r="58" spans="1:17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10">
        <v>18.64</v>
      </c>
      <c r="H58" s="10"/>
      <c r="I58" s="10">
        <v>39.96</v>
      </c>
      <c r="J58" s="48"/>
      <c r="K58" s="48"/>
      <c r="L58" s="10">
        <v>8</v>
      </c>
      <c r="M58" s="10">
        <v>3</v>
      </c>
      <c r="N58" s="10">
        <v>10</v>
      </c>
      <c r="O58" s="10">
        <v>8</v>
      </c>
      <c r="P58" s="10"/>
      <c r="Q58" s="10"/>
    </row>
    <row r="59" spans="1:17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10"/>
      <c r="H59" s="10"/>
      <c r="I59" s="10"/>
      <c r="J59" s="48"/>
      <c r="K59" s="48"/>
      <c r="L59" s="10"/>
      <c r="M59" s="10"/>
      <c r="N59" s="10"/>
      <c r="O59" s="10"/>
      <c r="P59" s="10"/>
      <c r="Q59" s="10"/>
    </row>
    <row r="60" spans="1:17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10">
        <v>15.65</v>
      </c>
      <c r="H60" s="10">
        <v>16.02</v>
      </c>
      <c r="I60" s="10">
        <v>35.58</v>
      </c>
      <c r="J60" s="49">
        <v>1.1099537037037035E-3</v>
      </c>
      <c r="K60" s="48"/>
      <c r="L60" s="10">
        <v>10</v>
      </c>
      <c r="M60" s="10">
        <v>0</v>
      </c>
      <c r="N60" s="10">
        <v>11</v>
      </c>
      <c r="O60" s="10">
        <v>2</v>
      </c>
      <c r="P60" s="10">
        <v>3</v>
      </c>
      <c r="Q60" s="10">
        <v>6</v>
      </c>
    </row>
    <row r="61" spans="1:17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10">
        <v>14.07</v>
      </c>
      <c r="H61" s="10">
        <v>15.7</v>
      </c>
      <c r="I61" s="10">
        <v>33.65</v>
      </c>
      <c r="J61" s="49">
        <v>9.0393518518518525E-4</v>
      </c>
      <c r="K61" s="48"/>
      <c r="L61" s="10">
        <v>10</v>
      </c>
      <c r="M61" s="10">
        <v>3</v>
      </c>
      <c r="N61" s="10">
        <v>11</v>
      </c>
      <c r="O61" s="10">
        <v>9</v>
      </c>
      <c r="P61" s="10">
        <v>3</v>
      </c>
      <c r="Q61" s="10">
        <v>10</v>
      </c>
    </row>
    <row r="62" spans="1:17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10">
        <v>15.34</v>
      </c>
      <c r="H62" s="10">
        <v>16.7</v>
      </c>
      <c r="I62" s="10">
        <v>37.31</v>
      </c>
      <c r="J62" s="49">
        <v>9.5486111111111108E-4</v>
      </c>
      <c r="K62" s="48" t="s">
        <v>273</v>
      </c>
      <c r="L62" s="10">
        <v>9</v>
      </c>
      <c r="M62" s="10">
        <v>11</v>
      </c>
      <c r="N62" s="10">
        <v>17</v>
      </c>
      <c r="O62" s="10">
        <v>8</v>
      </c>
      <c r="P62" s="10"/>
      <c r="Q62" s="10"/>
    </row>
    <row r="63" spans="1:17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10"/>
      <c r="H63" s="10"/>
      <c r="I63" s="10"/>
      <c r="J63" s="48"/>
      <c r="K63" s="48"/>
      <c r="L63" s="10"/>
      <c r="M63" s="10"/>
      <c r="N63" s="10"/>
      <c r="O63" s="10"/>
      <c r="P63" s="10"/>
      <c r="Q63" s="10"/>
    </row>
    <row r="64" spans="1:17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10">
        <v>14.91</v>
      </c>
      <c r="H64" s="10">
        <v>16.23</v>
      </c>
      <c r="I64" s="10">
        <v>33.840000000000003</v>
      </c>
      <c r="J64" s="49">
        <v>9.4675925925925917E-4</v>
      </c>
      <c r="K64" s="48" t="s">
        <v>282</v>
      </c>
      <c r="L64" s="10">
        <v>10</v>
      </c>
      <c r="M64" s="10">
        <v>1</v>
      </c>
      <c r="N64" s="10">
        <v>16</v>
      </c>
      <c r="O64" s="10">
        <v>1</v>
      </c>
      <c r="P64" s="10">
        <v>3</v>
      </c>
      <c r="Q64" s="10">
        <v>6</v>
      </c>
    </row>
    <row r="65" spans="1:17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10">
        <v>14.46</v>
      </c>
      <c r="H65" s="10">
        <v>15.21</v>
      </c>
      <c r="I65" s="10"/>
      <c r="J65" s="48"/>
      <c r="K65" s="48"/>
      <c r="L65" s="10">
        <v>9</v>
      </c>
      <c r="M65" s="10">
        <v>3</v>
      </c>
      <c r="N65" s="10">
        <v>25</v>
      </c>
      <c r="O65" s="10">
        <v>8</v>
      </c>
      <c r="P65" s="10">
        <v>3</v>
      </c>
      <c r="Q65" s="10">
        <v>10</v>
      </c>
    </row>
    <row r="66" spans="1:17" x14ac:dyDescent="0.25">
      <c r="A66" s="7">
        <v>461</v>
      </c>
      <c r="B66" s="10">
        <v>4</v>
      </c>
      <c r="C66" s="10" t="s">
        <v>0</v>
      </c>
      <c r="D66" s="1" t="s">
        <v>170</v>
      </c>
      <c r="E66" s="11" t="s">
        <v>71</v>
      </c>
      <c r="F66" s="2" t="s">
        <v>173</v>
      </c>
      <c r="G66" s="10"/>
      <c r="H66" s="10"/>
      <c r="I66" s="10"/>
      <c r="J66" s="48"/>
      <c r="K66" s="48"/>
      <c r="L66" s="10"/>
      <c r="M66" s="10"/>
      <c r="N66" s="10"/>
      <c r="O66" s="10"/>
      <c r="P66" s="10"/>
      <c r="Q66" s="10"/>
    </row>
    <row r="67" spans="1:17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10">
        <v>13.88</v>
      </c>
      <c r="H67" s="10">
        <v>15.27</v>
      </c>
      <c r="I67" s="10"/>
      <c r="J67" s="48"/>
      <c r="K67" s="48"/>
      <c r="L67" s="10"/>
      <c r="M67" s="10"/>
      <c r="N67" s="10"/>
      <c r="O67" s="10"/>
      <c r="P67" s="10"/>
      <c r="Q67" s="10"/>
    </row>
    <row r="68" spans="1:17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10">
        <v>15.52</v>
      </c>
      <c r="H68" s="10">
        <v>16.59</v>
      </c>
      <c r="I68" s="10">
        <v>34.08</v>
      </c>
      <c r="J68" s="49">
        <v>1.0972222222222223E-3</v>
      </c>
      <c r="K68" s="48" t="s">
        <v>271</v>
      </c>
      <c r="L68" s="10">
        <v>7</v>
      </c>
      <c r="M68" s="10">
        <v>0</v>
      </c>
      <c r="N68" s="10">
        <v>18</v>
      </c>
      <c r="O68" s="10">
        <v>2</v>
      </c>
      <c r="P68" s="10">
        <v>3</v>
      </c>
      <c r="Q68" s="10">
        <v>10</v>
      </c>
    </row>
    <row r="69" spans="1:17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10">
        <v>16.88</v>
      </c>
      <c r="H69" s="10">
        <v>18.66</v>
      </c>
      <c r="I69" s="10">
        <v>39.369999999999997</v>
      </c>
      <c r="J69" s="49">
        <v>1.0925925925925925E-3</v>
      </c>
      <c r="K69" s="48"/>
      <c r="L69" s="10">
        <v>7</v>
      </c>
      <c r="M69" s="10">
        <v>2</v>
      </c>
      <c r="N69" s="10">
        <v>15</v>
      </c>
      <c r="O69" s="10">
        <v>0</v>
      </c>
      <c r="P69" s="10"/>
      <c r="Q69" s="10"/>
    </row>
    <row r="70" spans="1:17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10"/>
      <c r="H70" s="10"/>
      <c r="I70" s="10"/>
      <c r="J70" s="48"/>
      <c r="K70" s="48"/>
      <c r="L70" s="10"/>
      <c r="M70" s="10"/>
      <c r="N70" s="10"/>
      <c r="O70" s="10"/>
      <c r="P70" s="10"/>
      <c r="Q70" s="10"/>
    </row>
    <row r="71" spans="1:17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10">
        <v>18.46</v>
      </c>
      <c r="H71" s="10">
        <v>19.75</v>
      </c>
      <c r="I71" s="10">
        <v>41.83</v>
      </c>
      <c r="J71" s="49">
        <v>1.1574074074074073E-3</v>
      </c>
      <c r="K71" s="48"/>
      <c r="L71" s="10">
        <v>6</v>
      </c>
      <c r="M71" s="10">
        <v>3</v>
      </c>
      <c r="N71" s="10">
        <v>7</v>
      </c>
      <c r="O71" s="10">
        <v>2</v>
      </c>
      <c r="P71" s="10"/>
      <c r="Q71" s="10"/>
    </row>
    <row r="72" spans="1:17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10">
        <v>14.13</v>
      </c>
      <c r="H72" s="10">
        <v>15.87</v>
      </c>
      <c r="I72" s="10"/>
      <c r="J72" s="48"/>
      <c r="K72" s="48"/>
      <c r="L72" s="10">
        <v>8</v>
      </c>
      <c r="M72" s="10">
        <v>8</v>
      </c>
      <c r="N72" s="10">
        <v>20</v>
      </c>
      <c r="O72" s="10">
        <v>4</v>
      </c>
      <c r="P72" s="10">
        <v>3</v>
      </c>
      <c r="Q72" s="10">
        <v>6</v>
      </c>
    </row>
    <row r="73" spans="1:17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10">
        <v>17.02</v>
      </c>
      <c r="H73" s="10">
        <v>19.32</v>
      </c>
      <c r="I73" s="10">
        <v>41.45</v>
      </c>
      <c r="J73" s="48"/>
      <c r="K73" s="48"/>
      <c r="L73" s="10">
        <v>6</v>
      </c>
      <c r="M73" s="10">
        <v>0</v>
      </c>
      <c r="N73" s="10">
        <v>11</v>
      </c>
      <c r="O73" s="10">
        <v>2</v>
      </c>
      <c r="P73" s="10"/>
      <c r="Q73" s="10"/>
    </row>
    <row r="74" spans="1:17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10">
        <v>14.75</v>
      </c>
      <c r="H74" s="10">
        <v>16.010000000000002</v>
      </c>
      <c r="I74" s="10">
        <v>34.58</v>
      </c>
      <c r="J74" s="49">
        <v>1.3518518518518521E-3</v>
      </c>
      <c r="K74" s="48"/>
      <c r="L74" s="10">
        <v>9</v>
      </c>
      <c r="M74" s="10">
        <v>1</v>
      </c>
      <c r="N74" s="10">
        <v>20</v>
      </c>
      <c r="O74" s="10">
        <v>3</v>
      </c>
      <c r="P74" s="10">
        <v>3</v>
      </c>
      <c r="Q74" s="10">
        <v>4</v>
      </c>
    </row>
    <row r="75" spans="1:17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10">
        <v>16.309999999999999</v>
      </c>
      <c r="H75" s="10"/>
      <c r="I75" s="10"/>
      <c r="J75" s="48"/>
      <c r="K75" s="48"/>
      <c r="L75" s="10"/>
      <c r="M75" s="10"/>
      <c r="N75" s="10">
        <v>18</v>
      </c>
      <c r="O75" s="10">
        <v>10</v>
      </c>
      <c r="P75" s="10">
        <v>3</v>
      </c>
      <c r="Q75" s="10">
        <v>0</v>
      </c>
    </row>
    <row r="76" spans="1:17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10">
        <v>19.440000000000001</v>
      </c>
      <c r="H76" s="10">
        <v>19.329999999999998</v>
      </c>
      <c r="I76" s="10">
        <v>40.68</v>
      </c>
      <c r="J76" s="48"/>
      <c r="K76" s="48"/>
      <c r="L76" s="10">
        <v>6</v>
      </c>
      <c r="M76" s="10">
        <v>3</v>
      </c>
      <c r="N76" s="10">
        <v>10</v>
      </c>
      <c r="O76" s="10">
        <v>2</v>
      </c>
      <c r="P76" s="10"/>
      <c r="Q76" s="10"/>
    </row>
    <row r="77" spans="1:17" x14ac:dyDescent="0.25">
      <c r="A77" s="7">
        <v>489</v>
      </c>
      <c r="B77" s="10">
        <v>5</v>
      </c>
      <c r="C77" s="10" t="s">
        <v>0</v>
      </c>
      <c r="D77" s="1" t="s">
        <v>188</v>
      </c>
      <c r="E77" s="11" t="s">
        <v>211</v>
      </c>
      <c r="F77" s="2" t="s">
        <v>212</v>
      </c>
      <c r="G77" s="10">
        <v>15.82</v>
      </c>
      <c r="H77" s="10">
        <v>18.059999999999999</v>
      </c>
      <c r="I77" s="10">
        <v>39.83</v>
      </c>
      <c r="J77" s="49">
        <v>1.1307870370370371E-3</v>
      </c>
      <c r="K77" s="48"/>
      <c r="L77" s="10">
        <v>8</v>
      </c>
      <c r="M77" s="10">
        <v>4</v>
      </c>
      <c r="N77" s="10">
        <v>13</v>
      </c>
      <c r="O77" s="10">
        <v>3</v>
      </c>
      <c r="P77" s="10"/>
      <c r="Q77" s="10"/>
    </row>
    <row r="78" spans="1:17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10">
        <v>17.68</v>
      </c>
      <c r="H78" s="10">
        <v>18.809999999999999</v>
      </c>
      <c r="I78" s="10">
        <v>42.1</v>
      </c>
      <c r="J78" s="49">
        <v>1.1620370370370372E-3</v>
      </c>
      <c r="K78" s="48"/>
      <c r="L78" s="10">
        <v>6</v>
      </c>
      <c r="M78" s="10">
        <v>8</v>
      </c>
      <c r="N78" s="10">
        <v>10</v>
      </c>
      <c r="O78" s="10">
        <v>2</v>
      </c>
      <c r="P78" s="10"/>
      <c r="Q78" s="10"/>
    </row>
    <row r="79" spans="1:17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10">
        <v>18.75</v>
      </c>
      <c r="H79" s="10">
        <v>20.329999999999998</v>
      </c>
      <c r="I79" s="10">
        <v>48.64</v>
      </c>
      <c r="J79" s="48"/>
      <c r="K79" s="48" t="s">
        <v>283</v>
      </c>
      <c r="L79" s="10">
        <v>6</v>
      </c>
      <c r="M79" s="10">
        <v>9</v>
      </c>
      <c r="N79" s="10">
        <v>14</v>
      </c>
      <c r="O79" s="10">
        <v>2</v>
      </c>
      <c r="P79" s="10">
        <v>3</v>
      </c>
      <c r="Q79" s="10">
        <v>0</v>
      </c>
    </row>
    <row r="80" spans="1:17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10">
        <v>18.27</v>
      </c>
      <c r="H80" s="10">
        <v>20.34</v>
      </c>
      <c r="I80" s="10">
        <v>43.91</v>
      </c>
      <c r="J80" s="48"/>
      <c r="K80" s="48" t="s">
        <v>285</v>
      </c>
      <c r="L80" s="10">
        <v>5</v>
      </c>
      <c r="M80" s="10">
        <v>9</v>
      </c>
      <c r="N80" s="10">
        <v>11</v>
      </c>
      <c r="O80" s="10">
        <v>2</v>
      </c>
      <c r="P80" s="10"/>
      <c r="Q80" s="10"/>
    </row>
    <row r="81" spans="1:17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10">
        <v>14.19</v>
      </c>
      <c r="H81" s="10">
        <v>15.32</v>
      </c>
      <c r="I81" s="10"/>
      <c r="J81" s="48"/>
      <c r="K81" s="48"/>
      <c r="L81" s="10">
        <v>11</v>
      </c>
      <c r="M81" s="10">
        <v>1</v>
      </c>
      <c r="N81" s="10">
        <v>18</v>
      </c>
      <c r="O81" s="10">
        <v>10</v>
      </c>
      <c r="P81" s="10">
        <v>3</v>
      </c>
      <c r="Q81" s="10">
        <v>10</v>
      </c>
    </row>
    <row r="82" spans="1:17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10">
        <v>15.91</v>
      </c>
      <c r="H82" s="10">
        <v>17.149999999999999</v>
      </c>
      <c r="I82" s="10">
        <v>38.450000000000003</v>
      </c>
      <c r="J82" s="49">
        <v>9.814814814814814E-4</v>
      </c>
      <c r="K82" s="48"/>
      <c r="L82" s="10">
        <v>10</v>
      </c>
      <c r="M82" s="10">
        <v>0</v>
      </c>
      <c r="N82" s="10">
        <v>13</v>
      </c>
      <c r="O82" s="10">
        <v>9</v>
      </c>
      <c r="P82" s="10">
        <v>3</v>
      </c>
      <c r="Q82" s="10">
        <v>2</v>
      </c>
    </row>
    <row r="83" spans="1:17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10"/>
      <c r="H83" s="10"/>
      <c r="I83" s="10"/>
      <c r="J83" s="48"/>
      <c r="K83" s="48"/>
      <c r="L83" s="10"/>
      <c r="M83" s="10"/>
      <c r="N83" s="10"/>
      <c r="O83" s="10"/>
      <c r="P83" s="10"/>
      <c r="Q83" s="10"/>
    </row>
    <row r="84" spans="1:17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10">
        <v>13.9</v>
      </c>
      <c r="H84" s="10">
        <v>16.690000000000001</v>
      </c>
      <c r="I84" s="10">
        <v>36.28</v>
      </c>
      <c r="J84" s="48"/>
      <c r="K84" s="48" t="s">
        <v>286</v>
      </c>
      <c r="L84" s="10">
        <v>9</v>
      </c>
      <c r="M84" s="10">
        <v>6</v>
      </c>
      <c r="N84" s="10">
        <v>18</v>
      </c>
      <c r="O84" s="10">
        <v>10</v>
      </c>
      <c r="P84" s="10">
        <v>3</v>
      </c>
      <c r="Q84" s="10">
        <v>8</v>
      </c>
    </row>
    <row r="85" spans="1:17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10">
        <v>18.03</v>
      </c>
      <c r="H85" s="10">
        <v>18.440000000000001</v>
      </c>
      <c r="I85" s="10">
        <v>43.21</v>
      </c>
      <c r="J85" s="48"/>
      <c r="K85" s="48" t="s">
        <v>289</v>
      </c>
      <c r="L85" s="10">
        <v>7</v>
      </c>
      <c r="M85" s="10">
        <v>8</v>
      </c>
      <c r="N85" s="10">
        <v>8</v>
      </c>
      <c r="O85" s="10">
        <v>2</v>
      </c>
      <c r="P85" s="10"/>
      <c r="Q85" s="10"/>
    </row>
    <row r="86" spans="1:17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10">
        <v>15.51</v>
      </c>
      <c r="H86" s="10">
        <v>18.14</v>
      </c>
      <c r="I86" s="10">
        <v>40.409999999999997</v>
      </c>
      <c r="J86" s="48"/>
      <c r="K86" s="48"/>
      <c r="L86" s="10">
        <v>8</v>
      </c>
      <c r="M86" s="10">
        <v>9</v>
      </c>
      <c r="N86" s="10">
        <v>20</v>
      </c>
      <c r="O86" s="10">
        <v>5</v>
      </c>
      <c r="P86" s="10"/>
      <c r="Q86" s="10"/>
    </row>
    <row r="87" spans="1:17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10">
        <v>14.49</v>
      </c>
      <c r="H87" s="10">
        <v>14.16</v>
      </c>
      <c r="I87" s="10">
        <v>33.200000000000003</v>
      </c>
      <c r="J87" s="49">
        <v>9.2592592592592585E-4</v>
      </c>
      <c r="K87" s="48"/>
      <c r="L87" s="10">
        <v>8</v>
      </c>
      <c r="M87" s="10">
        <v>8</v>
      </c>
      <c r="N87" s="10">
        <v>16</v>
      </c>
      <c r="O87" s="10">
        <v>2</v>
      </c>
      <c r="P87" s="10"/>
      <c r="Q87" s="10"/>
    </row>
    <row r="88" spans="1:17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10"/>
      <c r="H88" s="10"/>
      <c r="I88" s="10"/>
      <c r="J88" s="48"/>
      <c r="K88" s="48"/>
      <c r="L88" s="10">
        <v>10</v>
      </c>
      <c r="M88" s="10">
        <v>8</v>
      </c>
      <c r="N88" s="10">
        <v>19</v>
      </c>
      <c r="O88" s="10">
        <v>9</v>
      </c>
      <c r="P88" s="10">
        <v>4</v>
      </c>
      <c r="Q88" s="10">
        <v>0</v>
      </c>
    </row>
    <row r="89" spans="1:17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10">
        <v>18.899999999999999</v>
      </c>
      <c r="H89" s="10">
        <v>19.059999999999999</v>
      </c>
      <c r="I89" s="10">
        <v>43.5</v>
      </c>
      <c r="J89" s="49">
        <v>1.0868055555555555E-3</v>
      </c>
      <c r="K89" s="48" t="s">
        <v>287</v>
      </c>
      <c r="L89" s="10">
        <v>8</v>
      </c>
      <c r="M89" s="10">
        <v>2</v>
      </c>
      <c r="N89" s="10">
        <v>13</v>
      </c>
      <c r="O89" s="10">
        <v>9</v>
      </c>
      <c r="P89" s="10">
        <v>3</v>
      </c>
      <c r="Q89" s="10">
        <v>0</v>
      </c>
    </row>
    <row r="90" spans="1:17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10">
        <v>15.9</v>
      </c>
      <c r="H90" s="10">
        <v>17.329999999999998</v>
      </c>
      <c r="I90" s="10">
        <v>38.520000000000003</v>
      </c>
      <c r="J90" s="48"/>
      <c r="K90" s="48"/>
      <c r="L90" s="10">
        <v>9</v>
      </c>
      <c r="M90" s="10">
        <v>5</v>
      </c>
      <c r="N90" s="10">
        <v>14</v>
      </c>
      <c r="O90" s="10">
        <v>0</v>
      </c>
      <c r="P90" s="10">
        <v>3</v>
      </c>
      <c r="Q90" s="10">
        <v>4</v>
      </c>
    </row>
    <row r="91" spans="1:17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10">
        <v>16.75</v>
      </c>
      <c r="H91" s="10">
        <v>17.38</v>
      </c>
      <c r="I91" s="10">
        <v>42.94</v>
      </c>
      <c r="J91" s="49">
        <v>1.1828703703703704E-3</v>
      </c>
      <c r="K91" s="48"/>
      <c r="L91" s="10">
        <v>10</v>
      </c>
      <c r="M91" s="10">
        <v>5</v>
      </c>
      <c r="N91" s="10">
        <v>14</v>
      </c>
      <c r="O91" s="10">
        <v>0</v>
      </c>
      <c r="P91" s="10">
        <v>3</v>
      </c>
      <c r="Q91" s="10">
        <v>6</v>
      </c>
    </row>
    <row r="92" spans="1:17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10">
        <v>15.68</v>
      </c>
      <c r="H92" s="10">
        <v>16.13</v>
      </c>
      <c r="I92" s="10">
        <v>36.15</v>
      </c>
      <c r="J92" s="48"/>
      <c r="K92" s="48" t="s">
        <v>288</v>
      </c>
      <c r="L92" s="10">
        <v>9</v>
      </c>
      <c r="M92" s="10">
        <v>9</v>
      </c>
      <c r="N92" s="10">
        <v>12</v>
      </c>
      <c r="O92" s="10">
        <v>2</v>
      </c>
      <c r="P92" s="10"/>
      <c r="Q92" s="10"/>
    </row>
    <row r="93" spans="1:17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10">
        <v>13.94</v>
      </c>
      <c r="H93" s="10">
        <v>15.97</v>
      </c>
      <c r="I93" s="10">
        <v>34.520000000000003</v>
      </c>
      <c r="J93" s="49">
        <v>9.5717592592592599E-4</v>
      </c>
      <c r="K93" s="48" t="s">
        <v>284</v>
      </c>
      <c r="L93" s="10">
        <v>10</v>
      </c>
      <c r="M93" s="10">
        <v>6</v>
      </c>
      <c r="N93" s="10">
        <v>20</v>
      </c>
      <c r="O93" s="10">
        <v>1</v>
      </c>
      <c r="P93" s="10">
        <v>3</v>
      </c>
      <c r="Q93" s="10">
        <v>8</v>
      </c>
    </row>
    <row r="94" spans="1:17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10"/>
      <c r="H94" s="10"/>
      <c r="I94" s="10"/>
      <c r="J94" s="48"/>
      <c r="K94" s="48"/>
      <c r="L94" s="10"/>
      <c r="M94" s="10"/>
      <c r="N94" s="10"/>
      <c r="O94" s="10"/>
      <c r="P94" s="10"/>
      <c r="Q94" s="10"/>
    </row>
    <row r="95" spans="1:17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10">
        <v>14.02</v>
      </c>
      <c r="H95" s="10">
        <v>16.07</v>
      </c>
      <c r="I95" s="10">
        <v>33.08</v>
      </c>
      <c r="J95" s="49">
        <v>8.9120370370370362E-4</v>
      </c>
      <c r="K95" s="48" t="s">
        <v>290</v>
      </c>
      <c r="L95" s="10">
        <v>10</v>
      </c>
      <c r="M95" s="10">
        <v>2</v>
      </c>
      <c r="N95" s="10">
        <v>15</v>
      </c>
      <c r="O95" s="10">
        <v>11</v>
      </c>
      <c r="P95" s="10">
        <v>3</v>
      </c>
      <c r="Q95" s="10">
        <v>4</v>
      </c>
    </row>
    <row r="96" spans="1:17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10">
        <v>14.44</v>
      </c>
      <c r="H96" s="10">
        <v>16.809999999999999</v>
      </c>
      <c r="I96" s="10">
        <v>39.22</v>
      </c>
      <c r="J96" s="49">
        <v>1.0381944444444445E-3</v>
      </c>
      <c r="K96" s="48" t="s">
        <v>291</v>
      </c>
      <c r="L96" s="10">
        <v>8</v>
      </c>
      <c r="M96" s="10">
        <v>4</v>
      </c>
      <c r="N96" s="10">
        <v>12</v>
      </c>
      <c r="O96" s="10">
        <v>0</v>
      </c>
      <c r="P96" s="10">
        <v>3</v>
      </c>
      <c r="Q96" s="10">
        <v>4</v>
      </c>
    </row>
    <row r="97" spans="1:17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10">
        <v>13.58</v>
      </c>
      <c r="H97" s="10">
        <v>15.18</v>
      </c>
      <c r="I97" s="10">
        <v>35.130000000000003</v>
      </c>
      <c r="J97" s="49">
        <v>1.0393518518518519E-3</v>
      </c>
      <c r="K97" s="48"/>
      <c r="L97" s="10">
        <v>9</v>
      </c>
      <c r="M97" s="10">
        <v>10</v>
      </c>
      <c r="N97" s="10">
        <v>19</v>
      </c>
      <c r="O97" s="10">
        <v>3</v>
      </c>
      <c r="P97" s="10">
        <v>3</v>
      </c>
      <c r="Q97" s="10">
        <v>4</v>
      </c>
    </row>
    <row r="98" spans="1:17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10"/>
      <c r="H98" s="10"/>
      <c r="I98" s="10"/>
      <c r="J98" s="48"/>
      <c r="K98" s="48"/>
      <c r="L98" s="10"/>
      <c r="M98" s="10"/>
      <c r="N98" s="10"/>
      <c r="O98" s="10"/>
      <c r="P98" s="10"/>
      <c r="Q98" s="10"/>
    </row>
    <row r="99" spans="1:17" x14ac:dyDescent="0.25">
      <c r="A99" s="7">
        <v>501</v>
      </c>
      <c r="B99" s="10" t="e">
        <v>#N/A</v>
      </c>
      <c r="C99" s="10" t="e">
        <v>#N/A</v>
      </c>
      <c r="D99" s="1" t="s">
        <v>213</v>
      </c>
      <c r="E99" s="11" t="s">
        <v>228</v>
      </c>
      <c r="F99" s="2" t="s">
        <v>229</v>
      </c>
      <c r="G99" s="10"/>
      <c r="H99" s="10"/>
      <c r="I99" s="10"/>
      <c r="J99" s="48"/>
      <c r="K99" s="48"/>
      <c r="L99" s="10"/>
      <c r="M99" s="10"/>
      <c r="N99" s="10"/>
      <c r="O99" s="10"/>
      <c r="P99" s="10"/>
      <c r="Q99" s="10"/>
    </row>
    <row r="100" spans="1:17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10">
        <v>14.07</v>
      </c>
      <c r="H100" s="10">
        <v>15.33</v>
      </c>
      <c r="I100" s="10">
        <v>32.76</v>
      </c>
      <c r="J100" s="49">
        <v>8.9236111111111124E-4</v>
      </c>
      <c r="K100" s="48"/>
      <c r="L100" s="10">
        <v>12</v>
      </c>
      <c r="M100" s="10">
        <v>10</v>
      </c>
      <c r="N100" s="10">
        <v>24</v>
      </c>
      <c r="O100" s="10">
        <v>2</v>
      </c>
      <c r="P100" s="10">
        <v>3</v>
      </c>
      <c r="Q100" s="10">
        <v>10</v>
      </c>
    </row>
    <row r="101" spans="1:17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10">
        <v>16.25</v>
      </c>
      <c r="H101" s="10">
        <v>18.809999999999999</v>
      </c>
      <c r="I101" s="10">
        <v>41.14</v>
      </c>
      <c r="J101" s="49">
        <v>1.2013888888888888E-3</v>
      </c>
      <c r="K101" s="48"/>
      <c r="L101" s="10">
        <v>6</v>
      </c>
      <c r="M101" s="10">
        <v>10</v>
      </c>
      <c r="N101" s="10">
        <v>19</v>
      </c>
      <c r="O101" s="10">
        <v>2</v>
      </c>
      <c r="P101" s="10"/>
      <c r="Q101" s="10"/>
    </row>
    <row r="102" spans="1:17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10">
        <v>15.93</v>
      </c>
      <c r="H102" s="10">
        <v>18.260000000000002</v>
      </c>
      <c r="I102" s="10"/>
      <c r="J102" s="49">
        <v>1.2986111111111113E-3</v>
      </c>
      <c r="K102" s="48"/>
      <c r="L102" s="10">
        <v>7</v>
      </c>
      <c r="M102" s="10">
        <v>9</v>
      </c>
      <c r="N102" s="10">
        <v>19</v>
      </c>
      <c r="O102" s="10">
        <v>8</v>
      </c>
      <c r="P102" s="10">
        <v>3</v>
      </c>
      <c r="Q102" s="10">
        <v>0</v>
      </c>
    </row>
    <row r="103" spans="1:17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10"/>
      <c r="H103" s="10"/>
      <c r="I103" s="10">
        <v>43.01</v>
      </c>
      <c r="J103" s="48"/>
      <c r="K103" s="48"/>
      <c r="L103" s="10"/>
      <c r="M103" s="10"/>
      <c r="N103" s="10"/>
      <c r="O103" s="10"/>
      <c r="P103" s="10"/>
      <c r="Q103" s="10"/>
    </row>
    <row r="104" spans="1:17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10"/>
      <c r="H104" s="10"/>
      <c r="I104" s="10"/>
      <c r="J104" s="48"/>
      <c r="K104" s="48"/>
      <c r="L104" s="10"/>
      <c r="M104" s="10"/>
      <c r="N104" s="10"/>
      <c r="O104" s="10"/>
      <c r="P104" s="10"/>
      <c r="Q104" s="10"/>
    </row>
    <row r="105" spans="1:17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10">
        <v>15.71</v>
      </c>
      <c r="H105" s="10">
        <v>18.09</v>
      </c>
      <c r="I105" s="10">
        <v>41.28</v>
      </c>
      <c r="J105" s="49">
        <v>1.2118055555555556E-3</v>
      </c>
      <c r="K105" s="48"/>
      <c r="L105" s="10">
        <v>7</v>
      </c>
      <c r="M105" s="10">
        <v>11</v>
      </c>
      <c r="N105" s="10">
        <v>17</v>
      </c>
      <c r="O105" s="10">
        <v>5</v>
      </c>
      <c r="P105" s="10">
        <v>3</v>
      </c>
      <c r="Q105" s="10">
        <v>2</v>
      </c>
    </row>
    <row r="106" spans="1:17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10">
        <v>15.38</v>
      </c>
      <c r="H106" s="10">
        <v>17.510000000000002</v>
      </c>
      <c r="I106" s="10">
        <v>36.44</v>
      </c>
      <c r="J106" s="49">
        <v>1.0393518518518519E-3</v>
      </c>
      <c r="K106" s="48"/>
      <c r="L106" s="10">
        <v>10</v>
      </c>
      <c r="M106" s="10">
        <v>1</v>
      </c>
      <c r="N106" s="10">
        <v>14</v>
      </c>
      <c r="O106" s="10">
        <v>1</v>
      </c>
      <c r="P106" s="10">
        <v>3</v>
      </c>
      <c r="Q106" s="10">
        <v>6</v>
      </c>
    </row>
    <row r="107" spans="1:17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10">
        <v>14.45</v>
      </c>
      <c r="H107" s="10">
        <v>17.13</v>
      </c>
      <c r="I107" s="10">
        <v>35.22</v>
      </c>
      <c r="J107" s="49">
        <v>1.0706018518518519E-3</v>
      </c>
      <c r="K107" s="48"/>
      <c r="L107" s="10">
        <v>9</v>
      </c>
      <c r="M107" s="10">
        <v>5</v>
      </c>
      <c r="N107" s="10">
        <v>16</v>
      </c>
      <c r="O107" s="10">
        <v>1</v>
      </c>
      <c r="P107" s="10">
        <v>3</v>
      </c>
      <c r="Q107" s="10">
        <v>6</v>
      </c>
    </row>
    <row r="108" spans="1:17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10">
        <v>15.83</v>
      </c>
      <c r="H108" s="10">
        <v>16.47</v>
      </c>
      <c r="I108" s="10">
        <v>37.93</v>
      </c>
      <c r="J108" s="49">
        <v>1.0520833333333335E-3</v>
      </c>
      <c r="K108" s="48"/>
      <c r="L108" s="10">
        <v>9</v>
      </c>
      <c r="M108" s="10">
        <v>2</v>
      </c>
      <c r="N108" s="10">
        <v>15</v>
      </c>
      <c r="O108" s="10">
        <v>0</v>
      </c>
      <c r="P108" s="10">
        <v>3</v>
      </c>
      <c r="Q108" s="10">
        <v>10</v>
      </c>
    </row>
    <row r="109" spans="1:17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10"/>
      <c r="H109" s="10"/>
      <c r="I109" s="10"/>
      <c r="J109" s="48"/>
      <c r="K109" s="48"/>
      <c r="L109" s="10"/>
      <c r="M109" s="10"/>
      <c r="N109" s="10"/>
      <c r="O109" s="10"/>
      <c r="P109" s="10"/>
      <c r="Q109" s="10"/>
    </row>
    <row r="110" spans="1:17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10">
        <v>19.760000000000002</v>
      </c>
      <c r="H110" s="10">
        <v>21.77</v>
      </c>
      <c r="I110" s="10">
        <v>52.75</v>
      </c>
      <c r="J110" s="49">
        <v>1.3946759259259259E-3</v>
      </c>
      <c r="K110" s="48"/>
      <c r="L110" s="10">
        <v>5</v>
      </c>
      <c r="M110" s="10">
        <v>4</v>
      </c>
      <c r="N110" s="10">
        <v>13</v>
      </c>
      <c r="O110" s="10">
        <v>8</v>
      </c>
      <c r="P110" s="10"/>
      <c r="Q110" s="10"/>
    </row>
    <row r="111" spans="1:17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10"/>
      <c r="H111" s="10">
        <v>18.27</v>
      </c>
      <c r="I111" s="10">
        <v>38.53</v>
      </c>
      <c r="J111" s="49">
        <v>1.2210648148148148E-3</v>
      </c>
      <c r="K111" s="48"/>
      <c r="L111" s="10">
        <v>8</v>
      </c>
      <c r="M111" s="10">
        <v>7</v>
      </c>
      <c r="N111" s="10">
        <v>15</v>
      </c>
      <c r="O111" s="10">
        <v>6</v>
      </c>
      <c r="P111" s="10">
        <v>3</v>
      </c>
      <c r="Q111" s="10">
        <v>4</v>
      </c>
    </row>
    <row r="112" spans="1:17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10">
        <v>16.34</v>
      </c>
      <c r="H112" s="10">
        <v>16.940000000000001</v>
      </c>
      <c r="I112" s="10">
        <v>38.56</v>
      </c>
      <c r="J112" s="49">
        <v>1.1921296296296296E-3</v>
      </c>
      <c r="K112" s="48"/>
      <c r="L112" s="10">
        <v>6</v>
      </c>
      <c r="M112" s="10">
        <v>9</v>
      </c>
      <c r="N112" s="10">
        <v>10</v>
      </c>
      <c r="O112" s="10">
        <v>0</v>
      </c>
      <c r="P112" s="10">
        <v>3</v>
      </c>
      <c r="Q112" s="10">
        <v>0</v>
      </c>
    </row>
    <row r="113" spans="1:17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10"/>
      <c r="H113" s="10">
        <v>22.38</v>
      </c>
      <c r="I113" s="10"/>
      <c r="J113" s="48"/>
      <c r="K113" s="48"/>
      <c r="L113" s="10">
        <v>7</v>
      </c>
      <c r="M113" s="10">
        <v>10</v>
      </c>
      <c r="N113" s="10">
        <v>13</v>
      </c>
      <c r="O113" s="10">
        <v>10</v>
      </c>
      <c r="P113" s="10"/>
      <c r="Q113" s="10"/>
    </row>
    <row r="114" spans="1:17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10">
        <v>15.7</v>
      </c>
      <c r="H114" s="10">
        <v>17.28</v>
      </c>
      <c r="I114" s="10">
        <v>35.590000000000003</v>
      </c>
      <c r="J114" s="49">
        <v>1.0231481481481482E-3</v>
      </c>
      <c r="K114" s="48" t="s">
        <v>272</v>
      </c>
      <c r="L114" s="10">
        <v>9</v>
      </c>
      <c r="M114" s="10">
        <v>10</v>
      </c>
      <c r="N114" s="10">
        <v>16</v>
      </c>
      <c r="O114" s="10">
        <v>8</v>
      </c>
      <c r="P114" s="10">
        <v>3</v>
      </c>
      <c r="Q114" s="10">
        <v>4</v>
      </c>
    </row>
    <row r="115" spans="1:17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10">
        <v>17.25</v>
      </c>
      <c r="H115" s="10">
        <v>18.82</v>
      </c>
      <c r="I115" s="10">
        <v>41.7</v>
      </c>
      <c r="J115" s="49">
        <v>1.1122685185185185E-3</v>
      </c>
      <c r="K115" s="48"/>
      <c r="L115" s="10">
        <v>7</v>
      </c>
      <c r="M115" s="10">
        <v>9</v>
      </c>
      <c r="N115" s="10">
        <v>16</v>
      </c>
      <c r="O115" s="10">
        <v>1</v>
      </c>
      <c r="P115" s="10">
        <v>3</v>
      </c>
      <c r="Q115" s="10">
        <v>2</v>
      </c>
    </row>
    <row r="116" spans="1:17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G116" s="10">
        <v>15.5</v>
      </c>
      <c r="H116" s="10">
        <v>17.64</v>
      </c>
      <c r="I116" s="10">
        <v>37.26</v>
      </c>
      <c r="J116" s="49">
        <v>1.0266203703703702E-3</v>
      </c>
      <c r="K116" s="48"/>
      <c r="L116" s="10">
        <v>7</v>
      </c>
      <c r="M116" s="10">
        <v>10</v>
      </c>
      <c r="N116" s="10">
        <v>22</v>
      </c>
      <c r="O116" s="10">
        <v>7</v>
      </c>
      <c r="P116" s="10">
        <v>3</v>
      </c>
      <c r="Q116" s="10">
        <v>4</v>
      </c>
    </row>
    <row r="117" spans="1:17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10">
        <v>16.53</v>
      </c>
      <c r="H117" s="10">
        <v>17.38</v>
      </c>
      <c r="I117" s="10">
        <v>37.630000000000003</v>
      </c>
      <c r="J117" s="49">
        <v>1.1435185185185183E-3</v>
      </c>
      <c r="K117" s="48"/>
      <c r="L117" s="10">
        <v>7</v>
      </c>
      <c r="M117" s="10">
        <v>0</v>
      </c>
      <c r="N117" s="10">
        <v>15</v>
      </c>
      <c r="O117" s="10">
        <v>11</v>
      </c>
      <c r="P117" s="10">
        <v>3</v>
      </c>
      <c r="Q117" s="10">
        <v>6</v>
      </c>
    </row>
    <row r="118" spans="1:17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10">
        <v>17.809999999999999</v>
      </c>
      <c r="H118" s="10">
        <v>17.77</v>
      </c>
      <c r="I118" s="10">
        <v>38.44</v>
      </c>
      <c r="J118" s="48"/>
      <c r="K118" s="48" t="s">
        <v>292</v>
      </c>
      <c r="L118" s="10">
        <v>8</v>
      </c>
      <c r="M118" s="10">
        <v>11</v>
      </c>
      <c r="N118" s="10">
        <v>12</v>
      </c>
      <c r="O118" s="10">
        <v>3</v>
      </c>
      <c r="P118" s="10"/>
      <c r="Q118" s="10"/>
    </row>
    <row r="119" spans="1:17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10">
        <v>17.25</v>
      </c>
      <c r="H119" s="10">
        <v>19.78</v>
      </c>
      <c r="I119" s="10"/>
      <c r="J119" s="48"/>
      <c r="K119" s="48"/>
      <c r="L119" s="10">
        <v>5</v>
      </c>
      <c r="M119" s="10">
        <v>8</v>
      </c>
      <c r="N119" s="10">
        <v>10</v>
      </c>
      <c r="O119" s="10">
        <v>4</v>
      </c>
      <c r="P119" s="10">
        <v>3</v>
      </c>
      <c r="Q119" s="10">
        <v>0</v>
      </c>
    </row>
    <row r="120" spans="1:17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10">
        <v>16.559999999999999</v>
      </c>
      <c r="H120" s="10">
        <v>16.649999999999999</v>
      </c>
      <c r="I120" s="10">
        <v>35.880000000000003</v>
      </c>
      <c r="J120" s="49">
        <v>9.7222222222222209E-4</v>
      </c>
      <c r="K120" s="48" t="s">
        <v>293</v>
      </c>
      <c r="L120" s="10">
        <v>8</v>
      </c>
      <c r="M120" s="10">
        <v>11</v>
      </c>
      <c r="N120" s="10">
        <v>13</v>
      </c>
      <c r="O120" s="10">
        <v>0</v>
      </c>
      <c r="P120" s="10">
        <v>3</v>
      </c>
      <c r="Q120" s="10">
        <v>2</v>
      </c>
    </row>
    <row r="121" spans="1:17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10">
        <v>15.82</v>
      </c>
      <c r="H121" s="10">
        <v>16.38</v>
      </c>
      <c r="I121" s="10">
        <v>36.89</v>
      </c>
      <c r="J121" s="49">
        <v>1.0439814814814815E-3</v>
      </c>
      <c r="K121" s="48" t="s">
        <v>294</v>
      </c>
      <c r="L121" s="10">
        <v>6</v>
      </c>
      <c r="M121" s="10">
        <v>9</v>
      </c>
      <c r="N121" s="10">
        <v>10</v>
      </c>
      <c r="O121" s="10">
        <v>8</v>
      </c>
      <c r="P121" s="10">
        <v>3</v>
      </c>
      <c r="Q121" s="10">
        <v>0</v>
      </c>
    </row>
    <row r="122" spans="1:17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10"/>
      <c r="H122" s="10"/>
      <c r="I122" s="10"/>
      <c r="J122" s="48"/>
      <c r="K122" s="48"/>
      <c r="L122" s="10"/>
      <c r="M122" s="10"/>
      <c r="N122" s="10"/>
      <c r="O122" s="10"/>
      <c r="P122" s="10"/>
      <c r="Q122" s="10"/>
    </row>
    <row r="123" spans="1:17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10">
        <v>17.38</v>
      </c>
      <c r="H123" s="10">
        <v>18.97</v>
      </c>
      <c r="I123" s="10">
        <v>41.38</v>
      </c>
      <c r="J123" s="49">
        <v>1.2060185185185186E-3</v>
      </c>
      <c r="K123" s="48"/>
      <c r="L123" s="10">
        <v>8</v>
      </c>
      <c r="M123" s="10">
        <v>3</v>
      </c>
      <c r="N123" s="10">
        <v>12</v>
      </c>
      <c r="O123" s="10">
        <v>5</v>
      </c>
      <c r="P123" s="10">
        <v>3</v>
      </c>
      <c r="Q123" s="10">
        <v>4</v>
      </c>
    </row>
    <row r="124" spans="1:17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10">
        <v>15.9</v>
      </c>
      <c r="H124" s="10">
        <v>16.27</v>
      </c>
      <c r="I124" s="10">
        <v>35.81</v>
      </c>
      <c r="J124" s="48"/>
      <c r="K124" s="48"/>
      <c r="L124" s="10">
        <v>6</v>
      </c>
      <c r="M124" s="10">
        <v>1</v>
      </c>
      <c r="N124" s="10">
        <v>10</v>
      </c>
      <c r="O124" s="10">
        <v>8</v>
      </c>
      <c r="P124" s="10">
        <v>3</v>
      </c>
      <c r="Q124" s="10">
        <v>8</v>
      </c>
    </row>
    <row r="125" spans="1:17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10">
        <v>15.32</v>
      </c>
      <c r="H125" s="10">
        <v>18.079999999999998</v>
      </c>
      <c r="I125" s="10"/>
      <c r="J125" s="48"/>
      <c r="K125" s="48"/>
      <c r="L125" s="10">
        <v>8</v>
      </c>
      <c r="M125" s="10">
        <v>3</v>
      </c>
      <c r="N125" s="10">
        <v>13</v>
      </c>
      <c r="O125" s="10">
        <v>8</v>
      </c>
      <c r="P125" s="10">
        <v>3</v>
      </c>
      <c r="Q125" s="10">
        <v>2</v>
      </c>
    </row>
    <row r="126" spans="1:17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10">
        <v>15.45</v>
      </c>
      <c r="H126" s="10">
        <v>16.37</v>
      </c>
      <c r="I126" s="10">
        <v>36.020000000000003</v>
      </c>
      <c r="J126" s="49">
        <v>1.0324074074074074E-3</v>
      </c>
      <c r="K126" s="48"/>
      <c r="L126" s="10">
        <v>9</v>
      </c>
      <c r="M126" s="10">
        <v>9</v>
      </c>
      <c r="N126" s="10">
        <v>14</v>
      </c>
      <c r="O126" s="10">
        <v>0</v>
      </c>
      <c r="P126" s="10">
        <v>3</v>
      </c>
      <c r="Q126" s="10">
        <v>0</v>
      </c>
    </row>
    <row r="127" spans="1:17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10">
        <v>17.829999999999998</v>
      </c>
      <c r="H127" s="10">
        <v>18.14</v>
      </c>
      <c r="I127" s="10">
        <v>38.9</v>
      </c>
      <c r="J127" s="49">
        <v>1.0671296296296295E-3</v>
      </c>
      <c r="K127" s="48" t="s">
        <v>295</v>
      </c>
      <c r="L127" s="10">
        <v>7</v>
      </c>
      <c r="M127" s="10">
        <v>3</v>
      </c>
      <c r="N127" s="10">
        <v>12</v>
      </c>
      <c r="O127" s="10">
        <v>2</v>
      </c>
      <c r="P127" s="10">
        <v>3</v>
      </c>
      <c r="Q127" s="10">
        <v>2</v>
      </c>
    </row>
    <row r="128" spans="1:17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10">
        <v>15.36</v>
      </c>
      <c r="H128" s="10">
        <v>16.45</v>
      </c>
      <c r="I128" s="10">
        <v>33.96</v>
      </c>
      <c r="J128" s="49">
        <v>9.3750000000000007E-4</v>
      </c>
      <c r="K128" s="48"/>
      <c r="L128" s="10">
        <v>10</v>
      </c>
      <c r="M128" s="10">
        <v>0</v>
      </c>
      <c r="N128" s="10">
        <v>17</v>
      </c>
      <c r="O128" s="10">
        <v>4</v>
      </c>
      <c r="P128" s="10">
        <v>3</v>
      </c>
      <c r="Q128" s="10">
        <v>8</v>
      </c>
    </row>
    <row r="129" spans="1:17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10">
        <v>15.01</v>
      </c>
      <c r="H129" s="10"/>
      <c r="I129" s="10">
        <v>38.94</v>
      </c>
      <c r="J129" s="49">
        <v>1.0393518518518519E-3</v>
      </c>
      <c r="K129" s="48" t="s">
        <v>273</v>
      </c>
      <c r="L129" s="10">
        <v>9</v>
      </c>
      <c r="M129" s="10">
        <v>2</v>
      </c>
      <c r="N129" s="10">
        <v>14</v>
      </c>
      <c r="O129" s="10">
        <v>8</v>
      </c>
      <c r="P129" s="10">
        <v>3</v>
      </c>
      <c r="Q129" s="10">
        <v>2</v>
      </c>
    </row>
    <row r="130" spans="1:17" x14ac:dyDescent="0.25">
      <c r="A130" s="7">
        <v>529</v>
      </c>
      <c r="B130" s="10">
        <v>5</v>
      </c>
      <c r="C130" s="10" t="s">
        <v>15</v>
      </c>
      <c r="D130" s="9" t="s">
        <v>249</v>
      </c>
      <c r="E130" s="11" t="s">
        <v>167</v>
      </c>
      <c r="F130" s="2" t="s">
        <v>268</v>
      </c>
      <c r="G130" s="10"/>
      <c r="H130" s="10"/>
      <c r="I130" s="10"/>
      <c r="J130" s="48"/>
      <c r="K130" s="48"/>
      <c r="L130" s="10">
        <v>6</v>
      </c>
      <c r="M130" s="10">
        <v>3</v>
      </c>
      <c r="N130" s="10"/>
      <c r="O130" s="10"/>
      <c r="P130" s="10">
        <v>3</v>
      </c>
      <c r="Q130" s="10">
        <v>0</v>
      </c>
    </row>
    <row r="131" spans="1:17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10">
        <v>16.059999999999999</v>
      </c>
      <c r="H131" s="10">
        <v>17.329999999999998</v>
      </c>
      <c r="I131" s="10">
        <v>37.159999999999997</v>
      </c>
      <c r="J131" s="48"/>
      <c r="K131" s="48"/>
      <c r="L131" s="10">
        <v>7</v>
      </c>
      <c r="M131" s="10">
        <v>6</v>
      </c>
      <c r="N131" s="10">
        <v>16</v>
      </c>
      <c r="O131" s="10">
        <v>0</v>
      </c>
      <c r="P131" s="10"/>
      <c r="Q131" s="10"/>
    </row>
    <row r="132" spans="1:17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10">
        <v>17.62</v>
      </c>
      <c r="H132" s="10"/>
      <c r="I132" s="10">
        <v>41.82</v>
      </c>
      <c r="J132" s="49">
        <v>1.224537037037037E-3</v>
      </c>
      <c r="K132" s="48" t="s">
        <v>296</v>
      </c>
      <c r="L132" s="10">
        <v>9</v>
      </c>
      <c r="M132" s="10">
        <v>0</v>
      </c>
      <c r="N132" s="10">
        <v>8</v>
      </c>
      <c r="O132" s="10">
        <v>0</v>
      </c>
      <c r="P132" s="10">
        <v>3</v>
      </c>
      <c r="Q132" s="10">
        <v>2</v>
      </c>
    </row>
    <row r="133" spans="1:17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10">
        <v>18.78</v>
      </c>
      <c r="H133" s="10">
        <v>18.579999999999998</v>
      </c>
      <c r="I133" s="10">
        <v>43.19</v>
      </c>
      <c r="J133" s="49">
        <v>1.2708333333333335E-3</v>
      </c>
      <c r="K133" s="48"/>
      <c r="L133" s="10">
        <v>8</v>
      </c>
      <c r="M133" s="10">
        <v>7</v>
      </c>
      <c r="N133" s="10">
        <v>8</v>
      </c>
      <c r="O133" s="10">
        <v>9</v>
      </c>
      <c r="P133" s="10"/>
      <c r="Q133" s="10"/>
    </row>
    <row r="134" spans="1:17" x14ac:dyDescent="0.25">
      <c r="A134" s="7"/>
      <c r="B134" s="10"/>
      <c r="C134" s="10"/>
      <c r="D134" s="1"/>
      <c r="F134" s="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5">
      <c r="A135" s="7"/>
      <c r="B135" s="10"/>
      <c r="C135" s="10"/>
      <c r="D135" s="1"/>
      <c r="F135" s="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25">
      <c r="A136" s="7"/>
      <c r="B136" s="10"/>
      <c r="C136" s="10"/>
      <c r="D136" s="1"/>
      <c r="F136" s="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7"/>
      <c r="B137" s="10"/>
      <c r="C137" s="10"/>
      <c r="D137" s="1"/>
      <c r="F137" s="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7"/>
      <c r="B138" s="10"/>
      <c r="C138" s="10"/>
      <c r="D138" s="1"/>
      <c r="F138" s="2"/>
      <c r="G138" s="10"/>
      <c r="H138" s="10"/>
      <c r="I138" s="10"/>
      <c r="J138" s="49"/>
      <c r="K138" s="51"/>
      <c r="L138" s="10"/>
      <c r="M138" s="10"/>
      <c r="N138" s="10"/>
      <c r="O138" s="10"/>
      <c r="P138" s="10"/>
      <c r="Q138" s="10"/>
    </row>
    <row r="139" spans="1:17" x14ac:dyDescent="0.25">
      <c r="A139" s="7"/>
      <c r="B139" s="10"/>
      <c r="C139" s="10"/>
      <c r="D139" s="1"/>
      <c r="F139" s="2"/>
      <c r="G139" s="10"/>
      <c r="H139" s="10"/>
      <c r="I139" s="10"/>
      <c r="J139" s="49"/>
      <c r="K139" s="51"/>
      <c r="L139" s="10"/>
      <c r="M139" s="10"/>
      <c r="N139" s="10"/>
      <c r="O139" s="10"/>
      <c r="P139" s="10"/>
      <c r="Q139" s="10"/>
    </row>
    <row r="140" spans="1:17" x14ac:dyDescent="0.25">
      <c r="A140" s="7"/>
      <c r="B140" s="10"/>
      <c r="C140" s="10"/>
      <c r="D140" s="1"/>
      <c r="F140" s="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25">
      <c r="A141" s="7"/>
      <c r="B141" s="10"/>
      <c r="C141" s="10"/>
      <c r="D141" s="1"/>
      <c r="F141" s="2"/>
      <c r="G141" s="10"/>
      <c r="H141" s="10"/>
      <c r="I141" s="10"/>
      <c r="J141" s="10"/>
      <c r="K141" s="51"/>
      <c r="L141" s="10"/>
      <c r="M141" s="10"/>
      <c r="N141" s="10"/>
      <c r="O141" s="10"/>
      <c r="P141" s="10"/>
      <c r="Q141" s="10"/>
    </row>
    <row r="142" spans="1:17" x14ac:dyDescent="0.25">
      <c r="A142" s="7"/>
      <c r="B142" s="10"/>
      <c r="C142" s="10"/>
      <c r="D142" s="1"/>
      <c r="F142" s="2"/>
      <c r="G142" s="10"/>
      <c r="H142" s="10"/>
      <c r="I142" s="10"/>
      <c r="J142" s="10"/>
      <c r="K142" s="51"/>
      <c r="L142" s="10"/>
      <c r="M142" s="10"/>
      <c r="N142" s="10"/>
      <c r="O142" s="10"/>
      <c r="P142" s="10"/>
      <c r="Q142" s="10"/>
    </row>
    <row r="143" spans="1:17" x14ac:dyDescent="0.25">
      <c r="A143" s="7"/>
      <c r="B143" s="10"/>
      <c r="C143" s="10"/>
      <c r="D143" s="1"/>
      <c r="F143" s="2"/>
      <c r="G143" s="10"/>
      <c r="H143" s="10"/>
      <c r="I143" s="10"/>
      <c r="J143" s="49"/>
      <c r="K143" s="51"/>
      <c r="L143" s="10"/>
      <c r="M143" s="10"/>
      <c r="N143" s="10"/>
      <c r="O143" s="10"/>
      <c r="P143" s="10"/>
      <c r="Q143" s="10"/>
    </row>
    <row r="144" spans="1:17" x14ac:dyDescent="0.25">
      <c r="A144" s="7"/>
      <c r="B144" s="10"/>
      <c r="C144" s="10"/>
      <c r="D144" s="1"/>
      <c r="F144" s="2"/>
      <c r="G144" s="10"/>
      <c r="H144" s="10"/>
      <c r="I144" s="10"/>
      <c r="J144" s="10"/>
      <c r="K144" s="51"/>
      <c r="L144" s="10"/>
      <c r="M144" s="10"/>
      <c r="N144" s="10"/>
      <c r="O144" s="10"/>
      <c r="P144" s="10"/>
      <c r="Q144" s="10"/>
    </row>
    <row r="145" spans="1:17" x14ac:dyDescent="0.25">
      <c r="A145" s="7"/>
      <c r="B145" s="10"/>
      <c r="C145" s="10"/>
      <c r="D145" s="1"/>
      <c r="F145" s="2"/>
      <c r="G145" s="10"/>
      <c r="H145" s="10"/>
      <c r="I145" s="10"/>
      <c r="J145" s="49"/>
      <c r="K145" s="51"/>
      <c r="L145" s="10"/>
      <c r="M145" s="10"/>
      <c r="N145" s="10"/>
      <c r="O145" s="10"/>
      <c r="P145" s="10"/>
      <c r="Q145" s="10"/>
    </row>
    <row r="146" spans="1:17" x14ac:dyDescent="0.25">
      <c r="A146" s="7"/>
      <c r="B146" s="10"/>
      <c r="C146" s="10"/>
      <c r="D146" s="1"/>
      <c r="F146" s="2"/>
      <c r="G146" s="10"/>
      <c r="H146" s="10"/>
      <c r="I146" s="10"/>
      <c r="J146" s="49"/>
      <c r="K146" s="10"/>
      <c r="L146" s="10"/>
      <c r="M146" s="10"/>
      <c r="N146" s="10"/>
      <c r="O146" s="10"/>
      <c r="P146" s="10"/>
      <c r="Q146" s="10"/>
    </row>
    <row r="147" spans="1:17" x14ac:dyDescent="0.25">
      <c r="A147" s="7"/>
      <c r="B147" s="10"/>
      <c r="C147" s="10"/>
      <c r="D147" s="1"/>
      <c r="F147" s="2"/>
      <c r="G147" s="10"/>
      <c r="H147" s="10"/>
      <c r="I147" s="10"/>
      <c r="J147" s="10"/>
      <c r="K147" s="51"/>
      <c r="L147" s="10"/>
      <c r="M147" s="10"/>
      <c r="N147" s="10"/>
      <c r="O147" s="10"/>
      <c r="P147" s="10"/>
      <c r="Q147" s="10"/>
    </row>
    <row r="148" spans="1:17" x14ac:dyDescent="0.25">
      <c r="A148" s="7"/>
      <c r="B148" s="10"/>
      <c r="C148" s="10"/>
      <c r="D148" s="1"/>
      <c r="F148" s="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25">
      <c r="A149" s="7"/>
      <c r="B149" s="10"/>
      <c r="C149" s="10"/>
      <c r="D149" s="1"/>
      <c r="F149" s="2"/>
      <c r="G149" s="10"/>
      <c r="H149" s="10"/>
      <c r="I149" s="10"/>
      <c r="J149" s="49"/>
      <c r="K149" s="10"/>
      <c r="L149" s="10"/>
      <c r="M149" s="10"/>
      <c r="N149" s="10"/>
      <c r="O149" s="10"/>
      <c r="P149" s="10"/>
      <c r="Q149" s="10"/>
    </row>
    <row r="150" spans="1:17" x14ac:dyDescent="0.25">
      <c r="A150" s="7"/>
      <c r="B150" s="10"/>
      <c r="C150" s="10"/>
      <c r="D150" s="1"/>
      <c r="F150" s="2"/>
      <c r="G150" s="10"/>
      <c r="H150" s="10"/>
      <c r="I150" s="10"/>
      <c r="J150" s="49"/>
      <c r="K150" s="10"/>
      <c r="L150" s="10"/>
      <c r="M150" s="10"/>
      <c r="N150" s="10"/>
      <c r="O150" s="10"/>
      <c r="P150" s="10"/>
      <c r="Q150" s="10"/>
    </row>
    <row r="151" spans="1:17" x14ac:dyDescent="0.25">
      <c r="A151" s="7"/>
      <c r="B151" s="10"/>
      <c r="C151" s="10"/>
      <c r="D151" s="1"/>
      <c r="F151" s="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7"/>
      <c r="B152" s="10"/>
      <c r="C152" s="10"/>
      <c r="D152" s="1"/>
      <c r="F152" s="2"/>
      <c r="G152" s="10"/>
      <c r="H152" s="10"/>
      <c r="I152" s="10"/>
      <c r="J152" s="10"/>
      <c r="K152" s="51"/>
      <c r="L152" s="10"/>
      <c r="M152" s="10"/>
      <c r="N152" s="10"/>
      <c r="O152" s="10"/>
      <c r="P152" s="10"/>
      <c r="Q152" s="10"/>
    </row>
    <row r="153" spans="1:17" x14ac:dyDescent="0.25">
      <c r="A153" s="7"/>
      <c r="B153" s="10"/>
      <c r="C153" s="10"/>
      <c r="D153" s="1"/>
      <c r="F153" s="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25">
      <c r="A154" s="7"/>
      <c r="B154" s="10"/>
      <c r="C154" s="10"/>
      <c r="D154" s="1"/>
      <c r="F154" s="2"/>
      <c r="G154" s="10"/>
      <c r="H154" s="10"/>
      <c r="I154" s="10"/>
      <c r="J154" s="49"/>
      <c r="K154" s="51"/>
      <c r="L154" s="10"/>
      <c r="M154" s="10"/>
      <c r="N154" s="10"/>
      <c r="O154" s="10"/>
      <c r="P154" s="10"/>
      <c r="Q154" s="10"/>
    </row>
    <row r="155" spans="1:17" x14ac:dyDescent="0.25">
      <c r="A155" s="7"/>
      <c r="B155" s="10"/>
      <c r="C155" s="10"/>
      <c r="D155" s="1"/>
      <c r="F155" s="2"/>
      <c r="G155" s="10"/>
      <c r="H155" s="10"/>
      <c r="I155" s="10"/>
      <c r="J155" s="49"/>
      <c r="K155" s="51"/>
      <c r="L155" s="10"/>
      <c r="M155" s="10"/>
      <c r="N155" s="10"/>
      <c r="O155" s="10"/>
      <c r="P155" s="10"/>
      <c r="Q155" s="10"/>
    </row>
    <row r="156" spans="1:17" x14ac:dyDescent="0.25">
      <c r="A156" s="7"/>
      <c r="B156" s="10"/>
      <c r="C156" s="10"/>
      <c r="D156" s="1"/>
      <c r="F156" s="2"/>
      <c r="G156" s="10"/>
      <c r="H156" s="10"/>
      <c r="I156" s="10"/>
      <c r="J156" s="49"/>
      <c r="K156" s="51"/>
      <c r="L156" s="10"/>
      <c r="M156" s="10"/>
      <c r="N156" s="10"/>
      <c r="O156" s="10"/>
      <c r="P156" s="10"/>
      <c r="Q156" s="10"/>
    </row>
    <row r="157" spans="1:17" x14ac:dyDescent="0.25">
      <c r="A157" s="7"/>
      <c r="B157" s="10"/>
      <c r="C157" s="10"/>
      <c r="D157" s="1"/>
      <c r="F157" s="2"/>
      <c r="G157" s="10"/>
      <c r="H157" s="10"/>
      <c r="I157" s="10"/>
      <c r="J157" s="49"/>
      <c r="K157" s="10"/>
      <c r="L157" s="10"/>
      <c r="M157" s="10"/>
      <c r="N157" s="10"/>
      <c r="O157" s="10"/>
      <c r="P157" s="10"/>
      <c r="Q157" s="10"/>
    </row>
    <row r="158" spans="1:17" x14ac:dyDescent="0.25">
      <c r="A158" s="7"/>
      <c r="B158" s="10"/>
      <c r="C158" s="10"/>
      <c r="D158" s="1"/>
      <c r="F158" s="2"/>
      <c r="G158" s="10"/>
      <c r="H158" s="10"/>
      <c r="I158" s="10"/>
      <c r="J158" s="49"/>
      <c r="K158" s="10"/>
      <c r="L158" s="10"/>
      <c r="M158" s="10"/>
      <c r="N158" s="10"/>
      <c r="O158" s="10"/>
      <c r="P158" s="10"/>
      <c r="Q158" s="10"/>
    </row>
    <row r="159" spans="1:17" x14ac:dyDescent="0.25">
      <c r="A159" s="7"/>
      <c r="B159" s="10"/>
      <c r="C159" s="10"/>
      <c r="D159" s="1"/>
      <c r="F159" s="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7"/>
      <c r="B160" s="10"/>
      <c r="C160" s="10"/>
      <c r="D160" s="1"/>
      <c r="F160" s="2"/>
      <c r="G160" s="10"/>
      <c r="H160" s="10"/>
      <c r="I160" s="10"/>
      <c r="J160" s="49"/>
      <c r="K160" s="10"/>
      <c r="L160" s="10"/>
      <c r="M160" s="10"/>
      <c r="N160" s="10"/>
      <c r="O160" s="10"/>
      <c r="P160" s="10"/>
      <c r="Q160" s="10"/>
    </row>
    <row r="161" spans="1:17" x14ac:dyDescent="0.25">
      <c r="A161" s="7"/>
      <c r="B161" s="10"/>
      <c r="C161" s="10"/>
      <c r="D161" s="1"/>
      <c r="F161" s="2"/>
      <c r="G161" s="10"/>
      <c r="H161" s="10"/>
      <c r="I161" s="10"/>
      <c r="J161" s="49"/>
      <c r="K161" s="10"/>
      <c r="L161" s="10"/>
      <c r="M161" s="10"/>
      <c r="N161" s="10"/>
      <c r="O161" s="10"/>
      <c r="P161" s="10"/>
      <c r="Q161" s="10"/>
    </row>
    <row r="162" spans="1:17" x14ac:dyDescent="0.25">
      <c r="A162" s="7"/>
      <c r="B162" s="10"/>
      <c r="C162" s="10"/>
      <c r="D162" s="1"/>
      <c r="F162" s="2"/>
      <c r="G162" s="10"/>
      <c r="H162" s="10"/>
      <c r="I162" s="10"/>
      <c r="J162" s="10"/>
      <c r="K162" s="51"/>
      <c r="L162" s="10"/>
      <c r="M162" s="10"/>
      <c r="N162" s="10"/>
      <c r="O162" s="10"/>
      <c r="P162" s="10"/>
      <c r="Q162" s="10"/>
    </row>
    <row r="163" spans="1:17" x14ac:dyDescent="0.25">
      <c r="A163" s="7"/>
      <c r="B163" s="10"/>
      <c r="C163" s="10"/>
      <c r="D163" s="1"/>
      <c r="F163" s="2"/>
      <c r="G163" s="10"/>
      <c r="H163" s="10"/>
      <c r="I163" s="10"/>
      <c r="J163" s="49"/>
      <c r="K163" s="10"/>
      <c r="L163" s="10"/>
      <c r="M163" s="10"/>
      <c r="N163" s="10"/>
      <c r="O163" s="10"/>
      <c r="P163" s="10"/>
      <c r="Q163" s="10"/>
    </row>
    <row r="164" spans="1:17" x14ac:dyDescent="0.25">
      <c r="A164" s="7"/>
      <c r="B164" s="10"/>
      <c r="C164" s="10"/>
      <c r="D164" s="1"/>
      <c r="F164" s="2"/>
      <c r="G164" s="10"/>
      <c r="H164" s="10"/>
      <c r="I164" s="10"/>
      <c r="J164" s="49"/>
      <c r="K164" s="51"/>
      <c r="L164" s="10"/>
      <c r="M164" s="10"/>
      <c r="N164" s="10"/>
      <c r="O164" s="10"/>
      <c r="P164" s="10"/>
      <c r="Q164" s="10"/>
    </row>
    <row r="165" spans="1:17" x14ac:dyDescent="0.25">
      <c r="A165" s="7"/>
      <c r="B165" s="10"/>
      <c r="C165" s="10"/>
      <c r="D165" s="1"/>
      <c r="F165" s="2"/>
      <c r="G165" s="10"/>
      <c r="H165" s="10"/>
      <c r="I165" s="10"/>
      <c r="J165" s="49"/>
      <c r="K165" s="10"/>
      <c r="L165" s="10"/>
      <c r="M165" s="10"/>
      <c r="N165" s="10"/>
      <c r="O165" s="10"/>
      <c r="P165" s="10"/>
      <c r="Q165" s="10"/>
    </row>
    <row r="166" spans="1:17" x14ac:dyDescent="0.25">
      <c r="A166" s="7"/>
      <c r="B166" s="10"/>
      <c r="C166" s="10"/>
      <c r="D166" s="1"/>
      <c r="F166" s="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7"/>
      <c r="B167" s="10"/>
      <c r="C167" s="10"/>
      <c r="D167" s="1"/>
      <c r="F167" s="2"/>
      <c r="G167" s="10"/>
      <c r="H167" s="10"/>
      <c r="I167" s="10"/>
      <c r="J167" s="49"/>
      <c r="K167" s="51"/>
      <c r="L167" s="10"/>
      <c r="M167" s="10"/>
      <c r="N167" s="10"/>
      <c r="O167" s="10"/>
      <c r="P167" s="10"/>
      <c r="Q167" s="10"/>
    </row>
    <row r="168" spans="1:17" x14ac:dyDescent="0.25">
      <c r="A168" s="7"/>
      <c r="B168" s="10"/>
      <c r="C168" s="10"/>
      <c r="D168" s="1"/>
      <c r="F168" s="2"/>
      <c r="G168" s="10"/>
      <c r="H168" s="10"/>
      <c r="I168" s="10"/>
      <c r="J168" s="49"/>
      <c r="K168" s="51"/>
      <c r="L168" s="10"/>
      <c r="M168" s="10"/>
      <c r="N168" s="10"/>
      <c r="O168" s="10"/>
      <c r="P168" s="10"/>
      <c r="Q168" s="10"/>
    </row>
    <row r="169" spans="1:17" x14ac:dyDescent="0.25">
      <c r="A169" s="7"/>
      <c r="B169" s="10"/>
      <c r="C169" s="10"/>
      <c r="D169" s="1"/>
      <c r="F169" s="2"/>
      <c r="G169" s="10"/>
      <c r="H169" s="10"/>
      <c r="I169" s="10"/>
      <c r="J169" s="49"/>
      <c r="K169" s="51"/>
      <c r="L169" s="10"/>
      <c r="M169" s="10"/>
      <c r="N169" s="10"/>
      <c r="O169" s="10"/>
      <c r="P169" s="10"/>
      <c r="Q169" s="10"/>
    </row>
  </sheetData>
  <sortState ref="A3:Q133">
    <sortCondition ref="D3:D133"/>
    <sortCondition ref="F3:F133"/>
    <sortCondition ref="E3:E133"/>
  </sortState>
  <mergeCells count="14">
    <mergeCell ref="P1:Q1"/>
    <mergeCell ref="N1:O1"/>
    <mergeCell ref="G1:G2"/>
    <mergeCell ref="H1:H2"/>
    <mergeCell ref="I1:I2"/>
    <mergeCell ref="J1:J2"/>
    <mergeCell ref="K1:K2"/>
    <mergeCell ref="L1:M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11"/>
    <col min="2" max="2" width="6.42578125" style="11" bestFit="1" customWidth="1"/>
    <col min="3" max="3" width="7.7109375" style="11" bestFit="1" customWidth="1"/>
    <col min="4" max="4" width="18.85546875" style="11" bestFit="1" customWidth="1"/>
    <col min="5" max="5" width="11" style="11" bestFit="1" customWidth="1"/>
    <col min="6" max="6" width="12.85546875" style="11" bestFit="1" customWidth="1"/>
    <col min="7" max="9" width="10.28515625" style="11" customWidth="1"/>
    <col min="10" max="10" width="10.28515625" style="52" customWidth="1"/>
    <col min="11" max="11" width="10.28515625" style="11" customWidth="1"/>
    <col min="12" max="12" width="5" style="11" bestFit="1" customWidth="1"/>
    <col min="13" max="13" width="6.7109375" style="11" bestFit="1" customWidth="1"/>
    <col min="14" max="14" width="5" style="11" bestFit="1" customWidth="1"/>
    <col min="15" max="15" width="6.7109375" style="11" bestFit="1" customWidth="1"/>
    <col min="16" max="16" width="10.28515625" style="11" bestFit="1" customWidth="1"/>
    <col min="17" max="17" width="8.42578125" style="11" bestFit="1" customWidth="1"/>
    <col min="18" max="16384" width="9.140625" style="11"/>
  </cols>
  <sheetData>
    <row r="1" spans="1:17" x14ac:dyDescent="0.25">
      <c r="A1" s="65" t="s">
        <v>1</v>
      </c>
      <c r="B1" s="65" t="s">
        <v>2</v>
      </c>
      <c r="C1" s="65" t="s">
        <v>3</v>
      </c>
      <c r="D1" s="65" t="s">
        <v>4</v>
      </c>
      <c r="E1" s="65" t="s">
        <v>5</v>
      </c>
      <c r="F1" s="65" t="s">
        <v>6</v>
      </c>
      <c r="G1" s="68" t="s">
        <v>92</v>
      </c>
      <c r="H1" s="68" t="s">
        <v>7</v>
      </c>
      <c r="I1" s="68" t="s">
        <v>8</v>
      </c>
      <c r="J1" s="68" t="s">
        <v>9</v>
      </c>
      <c r="K1" s="68" t="s">
        <v>10</v>
      </c>
      <c r="L1" s="67" t="s">
        <v>11</v>
      </c>
      <c r="M1" s="67"/>
      <c r="N1" s="67" t="s">
        <v>12</v>
      </c>
      <c r="O1" s="67"/>
      <c r="P1" s="67" t="s">
        <v>91</v>
      </c>
      <c r="Q1" s="67"/>
    </row>
    <row r="2" spans="1:17" x14ac:dyDescent="0.25">
      <c r="A2" s="66"/>
      <c r="B2" s="66"/>
      <c r="C2" s="66"/>
      <c r="D2" s="66"/>
      <c r="E2" s="66"/>
      <c r="F2" s="66"/>
      <c r="G2" s="68"/>
      <c r="H2" s="68"/>
      <c r="I2" s="68"/>
      <c r="J2" s="68"/>
      <c r="K2" s="68"/>
      <c r="L2" s="10" t="s">
        <v>13</v>
      </c>
      <c r="M2" s="10" t="s">
        <v>14</v>
      </c>
      <c r="N2" s="10" t="s">
        <v>13</v>
      </c>
      <c r="O2" s="10" t="s">
        <v>14</v>
      </c>
      <c r="P2" s="10" t="s">
        <v>13</v>
      </c>
      <c r="Q2" s="10" t="s">
        <v>14</v>
      </c>
    </row>
    <row r="3" spans="1:17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10">
        <v>14.89</v>
      </c>
      <c r="H3" s="10">
        <v>15.44</v>
      </c>
      <c r="I3" s="10">
        <v>37.909999999999997</v>
      </c>
      <c r="J3" s="48"/>
      <c r="K3" s="48"/>
      <c r="L3" s="10">
        <v>10</v>
      </c>
      <c r="M3" s="10">
        <v>6</v>
      </c>
      <c r="N3" s="10"/>
      <c r="O3" s="10"/>
      <c r="P3" s="10">
        <v>4</v>
      </c>
      <c r="Q3" s="10">
        <v>0</v>
      </c>
    </row>
    <row r="4" spans="1:17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10">
        <v>14.06</v>
      </c>
      <c r="H4" s="10">
        <v>14.62</v>
      </c>
      <c r="I4" s="10"/>
      <c r="J4" s="48"/>
      <c r="K4" s="48"/>
      <c r="L4" s="10">
        <v>10</v>
      </c>
      <c r="M4" s="10">
        <v>7</v>
      </c>
      <c r="N4" s="10"/>
      <c r="O4" s="10"/>
      <c r="P4" s="10"/>
      <c r="Q4" s="10"/>
    </row>
    <row r="5" spans="1:17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10">
        <v>16.43</v>
      </c>
      <c r="H5" s="10">
        <v>18.309999999999999</v>
      </c>
      <c r="I5" s="10">
        <v>44.59</v>
      </c>
      <c r="J5" s="48"/>
      <c r="K5" s="48"/>
      <c r="L5" s="10">
        <v>8</v>
      </c>
      <c r="M5" s="10">
        <v>11</v>
      </c>
      <c r="N5" s="10">
        <v>19</v>
      </c>
      <c r="O5" s="10">
        <v>4</v>
      </c>
      <c r="P5" s="10">
        <v>3</v>
      </c>
      <c r="Q5" s="10">
        <v>2</v>
      </c>
    </row>
    <row r="6" spans="1:17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10">
        <v>14.65</v>
      </c>
      <c r="H6" s="10">
        <v>16.690000000000001</v>
      </c>
      <c r="I6" s="10">
        <v>35.380000000000003</v>
      </c>
      <c r="J6" s="49">
        <v>9.97685185185185E-4</v>
      </c>
      <c r="K6" s="48"/>
      <c r="L6" s="10">
        <v>11</v>
      </c>
      <c r="M6" s="10">
        <v>1</v>
      </c>
      <c r="N6" s="10">
        <v>15</v>
      </c>
      <c r="O6" s="10">
        <v>0</v>
      </c>
      <c r="P6" s="10">
        <v>3</v>
      </c>
      <c r="Q6" s="10">
        <v>8</v>
      </c>
    </row>
    <row r="7" spans="1:17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10">
        <v>14.7</v>
      </c>
      <c r="H7" s="10">
        <v>17.28</v>
      </c>
      <c r="I7" s="10">
        <v>38.450000000000003</v>
      </c>
      <c r="J7" s="48"/>
      <c r="K7" s="48"/>
      <c r="L7" s="10">
        <v>9</v>
      </c>
      <c r="M7" s="10">
        <v>8</v>
      </c>
      <c r="N7" s="10">
        <v>12</v>
      </c>
      <c r="O7" s="10">
        <v>10</v>
      </c>
      <c r="P7" s="10">
        <v>3</v>
      </c>
      <c r="Q7" s="10">
        <v>8</v>
      </c>
    </row>
    <row r="8" spans="1:17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10">
        <v>16.05</v>
      </c>
      <c r="H8" s="10">
        <v>17.75</v>
      </c>
      <c r="I8" s="10">
        <v>40.43</v>
      </c>
      <c r="J8" s="48"/>
      <c r="K8" s="48"/>
      <c r="L8" s="10">
        <v>10</v>
      </c>
      <c r="M8" s="10">
        <v>5</v>
      </c>
      <c r="N8" s="10">
        <v>18</v>
      </c>
      <c r="O8" s="10">
        <v>8</v>
      </c>
      <c r="P8" s="10">
        <v>3</v>
      </c>
      <c r="Q8" s="10">
        <v>8</v>
      </c>
    </row>
    <row r="9" spans="1:17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10">
        <v>19.53</v>
      </c>
      <c r="H9" s="10">
        <v>19.52</v>
      </c>
      <c r="I9" s="10">
        <v>45.56</v>
      </c>
      <c r="J9" s="48"/>
      <c r="K9" s="48" t="s">
        <v>297</v>
      </c>
      <c r="L9" s="10">
        <v>6</v>
      </c>
      <c r="M9" s="10">
        <v>11</v>
      </c>
      <c r="N9" s="10">
        <v>12</v>
      </c>
      <c r="O9" s="10">
        <v>6</v>
      </c>
      <c r="P9" s="10">
        <v>3</v>
      </c>
      <c r="Q9" s="10">
        <v>0</v>
      </c>
    </row>
    <row r="10" spans="1:17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10">
        <v>18.7</v>
      </c>
      <c r="H10" s="10">
        <v>18.260000000000002</v>
      </c>
      <c r="I10" s="10">
        <v>41.05</v>
      </c>
      <c r="J10" s="49">
        <v>1.0393518518518519E-3</v>
      </c>
      <c r="K10" s="48" t="s">
        <v>298</v>
      </c>
      <c r="L10" s="10">
        <v>8</v>
      </c>
      <c r="M10" s="10">
        <v>3</v>
      </c>
      <c r="N10" s="10">
        <v>14</v>
      </c>
      <c r="O10" s="10">
        <v>3</v>
      </c>
      <c r="P10" s="10">
        <v>3</v>
      </c>
      <c r="Q10" s="10">
        <v>0</v>
      </c>
    </row>
    <row r="11" spans="1:17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10">
        <v>16.57</v>
      </c>
      <c r="H11" s="10">
        <v>17.63</v>
      </c>
      <c r="I11" s="10">
        <v>38.07</v>
      </c>
      <c r="J11" s="48"/>
      <c r="K11" s="48"/>
      <c r="L11" s="10">
        <v>8</v>
      </c>
      <c r="M11" s="10">
        <v>10</v>
      </c>
      <c r="N11" s="10">
        <v>14</v>
      </c>
      <c r="O11" s="10">
        <v>5</v>
      </c>
      <c r="P11" s="10"/>
      <c r="Q11" s="10"/>
    </row>
    <row r="12" spans="1:17" x14ac:dyDescent="0.25">
      <c r="A12" s="7">
        <v>530</v>
      </c>
      <c r="B12" s="10">
        <v>5</v>
      </c>
      <c r="C12" s="10" t="s">
        <v>0</v>
      </c>
      <c r="D12" s="1" t="s">
        <v>93</v>
      </c>
      <c r="E12" s="11" t="s">
        <v>29</v>
      </c>
      <c r="F12" s="2" t="s">
        <v>108</v>
      </c>
      <c r="G12" s="10">
        <v>16.52</v>
      </c>
      <c r="H12" s="10">
        <v>17.71</v>
      </c>
      <c r="I12" s="10">
        <v>42.49</v>
      </c>
      <c r="J12" s="48"/>
      <c r="K12" s="48"/>
      <c r="L12" s="10">
        <v>8</v>
      </c>
      <c r="M12" s="10">
        <v>8</v>
      </c>
      <c r="N12" s="10">
        <v>17</v>
      </c>
      <c r="O12" s="10">
        <v>0</v>
      </c>
      <c r="P12" s="10"/>
      <c r="Q12" s="10"/>
    </row>
    <row r="13" spans="1:17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10">
        <v>17.53</v>
      </c>
      <c r="H13" s="10">
        <v>19.690000000000001</v>
      </c>
      <c r="I13" s="10">
        <v>42.27</v>
      </c>
      <c r="J13" s="48"/>
      <c r="K13" s="48"/>
      <c r="L13" s="10">
        <v>8</v>
      </c>
      <c r="M13" s="10">
        <v>8</v>
      </c>
      <c r="N13" s="10">
        <v>12</v>
      </c>
      <c r="O13" s="10">
        <v>1</v>
      </c>
      <c r="P13" s="10"/>
      <c r="Q13" s="10"/>
    </row>
    <row r="14" spans="1:17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10"/>
      <c r="H14" s="10"/>
      <c r="I14" s="10"/>
      <c r="J14" s="48"/>
      <c r="K14" s="48"/>
      <c r="L14" s="10"/>
      <c r="M14" s="10"/>
      <c r="N14" s="10"/>
      <c r="O14" s="10"/>
      <c r="P14" s="10"/>
      <c r="Q14" s="10"/>
    </row>
    <row r="15" spans="1:17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10">
        <v>14.03</v>
      </c>
      <c r="H15" s="10">
        <v>14.53</v>
      </c>
      <c r="I15" s="10">
        <v>33.94</v>
      </c>
      <c r="J15" s="48"/>
      <c r="K15" s="48" t="s">
        <v>278</v>
      </c>
      <c r="L15" s="10">
        <v>8</v>
      </c>
      <c r="M15" s="10">
        <v>9</v>
      </c>
      <c r="N15" s="10">
        <v>17</v>
      </c>
      <c r="O15" s="10">
        <v>8</v>
      </c>
      <c r="P15" s="10">
        <v>3</v>
      </c>
      <c r="Q15" s="10">
        <v>8</v>
      </c>
    </row>
    <row r="16" spans="1:17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10">
        <v>14.32</v>
      </c>
      <c r="H16" s="10">
        <v>16.09</v>
      </c>
      <c r="I16" s="10">
        <v>37.840000000000003</v>
      </c>
      <c r="J16" s="49">
        <v>1.0011574074074074E-3</v>
      </c>
      <c r="K16" s="48" t="s">
        <v>272</v>
      </c>
      <c r="L16" s="10">
        <v>9</v>
      </c>
      <c r="M16" s="10">
        <v>0</v>
      </c>
      <c r="N16" s="10">
        <v>15</v>
      </c>
      <c r="O16" s="10">
        <v>5</v>
      </c>
      <c r="P16" s="10">
        <v>3</v>
      </c>
      <c r="Q16" s="10">
        <v>4</v>
      </c>
    </row>
    <row r="17" spans="1:17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10">
        <v>15.1</v>
      </c>
      <c r="H17" s="10">
        <v>14.94</v>
      </c>
      <c r="I17" s="10">
        <v>35.25</v>
      </c>
      <c r="J17" s="49">
        <v>9.5254629629629628E-4</v>
      </c>
      <c r="K17" s="48" t="s">
        <v>299</v>
      </c>
      <c r="L17" s="10">
        <v>8</v>
      </c>
      <c r="M17" s="10">
        <v>1</v>
      </c>
      <c r="N17" s="10">
        <v>15</v>
      </c>
      <c r="O17" s="10">
        <v>7</v>
      </c>
      <c r="P17" s="10">
        <v>3</v>
      </c>
      <c r="Q17" s="10">
        <v>2</v>
      </c>
    </row>
    <row r="18" spans="1:17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10">
        <v>19.18</v>
      </c>
      <c r="H18" s="10">
        <v>20.14</v>
      </c>
      <c r="I18" s="10">
        <v>44.57</v>
      </c>
      <c r="J18" s="48"/>
      <c r="K18" s="48"/>
      <c r="L18" s="10">
        <v>4</v>
      </c>
      <c r="M18" s="10">
        <v>5</v>
      </c>
      <c r="N18" s="10">
        <v>11</v>
      </c>
      <c r="O18" s="10">
        <v>5</v>
      </c>
      <c r="P18" s="10"/>
      <c r="Q18" s="10"/>
    </row>
    <row r="19" spans="1:17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10">
        <v>15.53</v>
      </c>
      <c r="H19" s="10">
        <v>17.59</v>
      </c>
      <c r="I19" s="10">
        <v>41</v>
      </c>
      <c r="J19" s="48"/>
      <c r="K19" s="48"/>
      <c r="L19" s="10">
        <v>7</v>
      </c>
      <c r="M19" s="10">
        <v>11</v>
      </c>
      <c r="N19" s="10">
        <v>17</v>
      </c>
      <c r="O19" s="10">
        <v>9</v>
      </c>
      <c r="P19" s="10">
        <v>3</v>
      </c>
      <c r="Q19" s="10">
        <v>2</v>
      </c>
    </row>
    <row r="20" spans="1:17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10"/>
      <c r="H20" s="10"/>
      <c r="I20" s="10"/>
      <c r="J20" s="48"/>
      <c r="K20" s="48"/>
      <c r="L20" s="10"/>
      <c r="M20" s="10"/>
      <c r="N20" s="10"/>
      <c r="O20" s="10"/>
      <c r="P20" s="10"/>
      <c r="Q20" s="10"/>
    </row>
    <row r="21" spans="1:17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10">
        <v>14.83</v>
      </c>
      <c r="H21" s="10">
        <v>17.09</v>
      </c>
      <c r="I21" s="10">
        <v>38.69</v>
      </c>
      <c r="J21" s="49">
        <v>9.6874999999999999E-4</v>
      </c>
      <c r="K21" s="48"/>
      <c r="L21" s="10">
        <v>9</v>
      </c>
      <c r="M21" s="10">
        <v>4</v>
      </c>
      <c r="N21" s="10">
        <v>18</v>
      </c>
      <c r="O21" s="10">
        <v>0</v>
      </c>
      <c r="P21" s="10">
        <v>3</v>
      </c>
      <c r="Q21" s="10">
        <v>6</v>
      </c>
    </row>
    <row r="22" spans="1:17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10">
        <v>18.43</v>
      </c>
      <c r="H22" s="10">
        <v>19.149999999999999</v>
      </c>
      <c r="I22" s="10"/>
      <c r="J22" s="49">
        <v>1.2164351851851852E-3</v>
      </c>
      <c r="K22" s="48"/>
      <c r="L22" s="10">
        <v>4</v>
      </c>
      <c r="M22" s="10">
        <v>11</v>
      </c>
      <c r="N22" s="10">
        <v>11</v>
      </c>
      <c r="O22" s="10">
        <v>3</v>
      </c>
      <c r="P22" s="10"/>
      <c r="Q22" s="10"/>
    </row>
    <row r="23" spans="1:17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H23" s="10"/>
      <c r="I23" s="10"/>
      <c r="J23" s="48"/>
      <c r="K23" s="48"/>
      <c r="L23" s="10"/>
      <c r="M23" s="10"/>
      <c r="N23" s="10"/>
      <c r="O23" s="10"/>
      <c r="P23" s="10"/>
      <c r="Q23" s="10"/>
    </row>
    <row r="24" spans="1:17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10">
        <v>16.09</v>
      </c>
      <c r="H24" s="10">
        <v>16.28</v>
      </c>
      <c r="I24" s="10"/>
      <c r="J24" s="49">
        <v>1.0069444444444444E-3</v>
      </c>
      <c r="K24" s="48"/>
      <c r="L24" s="10">
        <v>7</v>
      </c>
      <c r="M24" s="10">
        <v>11</v>
      </c>
      <c r="N24" s="10">
        <v>18</v>
      </c>
      <c r="O24" s="10">
        <v>0</v>
      </c>
      <c r="P24" s="10"/>
      <c r="Q24" s="10"/>
    </row>
    <row r="25" spans="1:17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10">
        <v>17.25</v>
      </c>
      <c r="H25" s="10">
        <v>19.010000000000002</v>
      </c>
      <c r="I25" s="10">
        <v>44.19</v>
      </c>
      <c r="J25" s="48"/>
      <c r="K25" s="48"/>
      <c r="L25" s="10">
        <v>5</v>
      </c>
      <c r="M25" s="10">
        <v>4</v>
      </c>
      <c r="N25" s="10">
        <v>14</v>
      </c>
      <c r="O25" s="10">
        <v>0</v>
      </c>
      <c r="P25" s="10"/>
      <c r="Q25" s="10"/>
    </row>
    <row r="26" spans="1:17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10"/>
      <c r="H26" s="10">
        <v>18.760000000000002</v>
      </c>
      <c r="I26" s="10">
        <v>61.4</v>
      </c>
      <c r="J26" s="49">
        <v>1.0648148148148147E-3</v>
      </c>
      <c r="K26" s="48"/>
      <c r="L26" s="10">
        <v>7</v>
      </c>
      <c r="M26" s="10">
        <v>0</v>
      </c>
      <c r="N26" s="10">
        <v>18</v>
      </c>
      <c r="O26" s="10">
        <v>7</v>
      </c>
      <c r="P26" s="10"/>
      <c r="Q26" s="10"/>
    </row>
    <row r="27" spans="1:17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10">
        <v>15.09</v>
      </c>
      <c r="H27" s="10">
        <v>16.809999999999999</v>
      </c>
      <c r="I27" s="10">
        <v>38.450000000000003</v>
      </c>
      <c r="J27" s="49">
        <v>1.0266203703703702E-3</v>
      </c>
      <c r="K27" s="48"/>
      <c r="L27" s="10">
        <v>10</v>
      </c>
      <c r="M27" s="10">
        <v>8</v>
      </c>
      <c r="N27" s="10">
        <v>17</v>
      </c>
      <c r="O27" s="10">
        <v>4</v>
      </c>
      <c r="P27" s="10">
        <v>3</v>
      </c>
      <c r="Q27" s="10">
        <v>4</v>
      </c>
    </row>
    <row r="28" spans="1:17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10">
        <v>15.94</v>
      </c>
      <c r="H28" s="10">
        <v>17.760000000000002</v>
      </c>
      <c r="I28" s="10">
        <v>37.869999999999997</v>
      </c>
      <c r="J28" s="49">
        <v>9.699074074074075E-4</v>
      </c>
      <c r="K28" s="48" t="s">
        <v>300</v>
      </c>
      <c r="L28" s="10">
        <v>9</v>
      </c>
      <c r="M28" s="10">
        <v>10</v>
      </c>
      <c r="N28" s="10">
        <v>14</v>
      </c>
      <c r="O28" s="10">
        <v>0</v>
      </c>
      <c r="P28" s="10"/>
      <c r="Q28" s="10"/>
    </row>
    <row r="29" spans="1:17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10">
        <v>17.649999999999999</v>
      </c>
      <c r="H29" s="10">
        <v>15.63</v>
      </c>
      <c r="I29" s="10">
        <v>34.72</v>
      </c>
      <c r="J29" s="49">
        <v>9.6527777777777768E-4</v>
      </c>
      <c r="K29" s="48"/>
      <c r="L29" s="10">
        <v>7</v>
      </c>
      <c r="M29" s="10">
        <v>11</v>
      </c>
      <c r="N29" s="10">
        <v>17</v>
      </c>
      <c r="O29" s="10">
        <v>1</v>
      </c>
      <c r="P29" s="10"/>
      <c r="Q29" s="10"/>
    </row>
    <row r="30" spans="1:17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10">
        <v>17.760000000000002</v>
      </c>
      <c r="H30" s="10">
        <v>18.22</v>
      </c>
      <c r="I30" s="10">
        <v>43.07</v>
      </c>
      <c r="J30" s="48"/>
      <c r="K30" s="48"/>
      <c r="L30" s="10">
        <v>8</v>
      </c>
      <c r="M30" s="10">
        <v>9</v>
      </c>
      <c r="N30" s="10">
        <v>16</v>
      </c>
      <c r="O30" s="10">
        <v>5</v>
      </c>
      <c r="P30" s="10"/>
      <c r="Q30" s="10"/>
    </row>
    <row r="31" spans="1:17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10"/>
      <c r="H31" s="10">
        <v>18.940000000000001</v>
      </c>
      <c r="I31" s="10">
        <v>45.38</v>
      </c>
      <c r="J31" s="48"/>
      <c r="K31" s="48"/>
      <c r="L31" s="10"/>
      <c r="M31" s="10"/>
      <c r="N31" s="10">
        <v>21</v>
      </c>
      <c r="O31" s="10">
        <v>8</v>
      </c>
      <c r="P31" s="10"/>
      <c r="Q31" s="10"/>
    </row>
    <row r="32" spans="1:17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10">
        <v>17.760000000000002</v>
      </c>
      <c r="H32" s="10">
        <v>20.27</v>
      </c>
      <c r="I32" s="10">
        <v>40.18</v>
      </c>
      <c r="J32" s="49">
        <v>1.0613425925925927E-3</v>
      </c>
      <c r="K32" s="48"/>
      <c r="L32" s="10">
        <v>9</v>
      </c>
      <c r="M32" s="10">
        <v>0</v>
      </c>
      <c r="N32" s="10">
        <v>15</v>
      </c>
      <c r="O32" s="10">
        <v>9</v>
      </c>
      <c r="P32" s="10">
        <v>3</v>
      </c>
      <c r="Q32" s="10">
        <v>4</v>
      </c>
    </row>
    <row r="33" spans="1:17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10">
        <v>14.66</v>
      </c>
      <c r="H33" s="10">
        <v>16.489999999999998</v>
      </c>
      <c r="I33" s="10">
        <v>35.85</v>
      </c>
      <c r="J33" s="49">
        <v>1.011574074074074E-3</v>
      </c>
      <c r="K33" s="48"/>
      <c r="L33" s="10">
        <v>9</v>
      </c>
      <c r="M33" s="10">
        <v>8</v>
      </c>
      <c r="N33" s="10">
        <v>21</v>
      </c>
      <c r="O33" s="10">
        <v>0</v>
      </c>
      <c r="P33" s="10">
        <v>3</v>
      </c>
      <c r="Q33" s="10">
        <v>6</v>
      </c>
    </row>
    <row r="34" spans="1:17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10"/>
      <c r="H34" s="10"/>
      <c r="I34" s="10"/>
      <c r="J34" s="48"/>
      <c r="K34" s="48"/>
      <c r="L34" s="10"/>
      <c r="M34" s="10"/>
      <c r="N34" s="10"/>
      <c r="O34" s="10"/>
      <c r="P34" s="10"/>
      <c r="Q34" s="10"/>
    </row>
    <row r="35" spans="1:17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10">
        <v>16.37</v>
      </c>
      <c r="H35" s="10">
        <v>18.190000000000001</v>
      </c>
      <c r="I35" s="10">
        <v>43.01</v>
      </c>
      <c r="J35" s="48"/>
      <c r="K35" s="48"/>
      <c r="L35" s="10">
        <v>7</v>
      </c>
      <c r="M35" s="10">
        <v>9</v>
      </c>
      <c r="N35" s="10">
        <v>18</v>
      </c>
      <c r="O35" s="10">
        <v>7</v>
      </c>
      <c r="P35" s="10">
        <v>3</v>
      </c>
      <c r="Q35" s="10">
        <v>0</v>
      </c>
    </row>
    <row r="36" spans="1:17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10"/>
      <c r="H36" s="10"/>
      <c r="I36" s="10"/>
      <c r="J36" s="48"/>
      <c r="K36" s="48"/>
      <c r="L36" s="10"/>
      <c r="M36" s="10"/>
      <c r="N36" s="10"/>
      <c r="O36" s="10"/>
      <c r="P36" s="10"/>
      <c r="Q36" s="10"/>
    </row>
    <row r="37" spans="1:17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H37" s="10"/>
      <c r="I37" s="10"/>
      <c r="J37" s="48"/>
      <c r="K37" s="48"/>
      <c r="L37" s="10"/>
      <c r="M37" s="10"/>
      <c r="N37" s="10"/>
      <c r="O37" s="10"/>
      <c r="P37" s="10"/>
      <c r="Q37" s="10"/>
    </row>
    <row r="38" spans="1:17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10"/>
      <c r="H38" s="10"/>
      <c r="I38" s="10"/>
      <c r="J38" s="48"/>
      <c r="K38" s="48"/>
      <c r="L38" s="10"/>
      <c r="M38" s="10"/>
      <c r="N38" s="10"/>
      <c r="O38" s="10"/>
      <c r="P38" s="10"/>
      <c r="Q38" s="10"/>
    </row>
    <row r="39" spans="1:17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10">
        <v>18.21</v>
      </c>
      <c r="H39" s="10">
        <v>21.32</v>
      </c>
      <c r="I39" s="10"/>
      <c r="J39" s="48"/>
      <c r="K39" s="48"/>
      <c r="L39" s="10">
        <v>6</v>
      </c>
      <c r="M39" s="10">
        <v>10</v>
      </c>
      <c r="N39" s="10"/>
      <c r="O39" s="10"/>
      <c r="P39" s="10">
        <v>3</v>
      </c>
      <c r="Q39" s="10">
        <v>2</v>
      </c>
    </row>
    <row r="40" spans="1:17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10"/>
      <c r="H40" s="10"/>
      <c r="I40" s="10"/>
      <c r="J40" s="48"/>
      <c r="K40" s="48"/>
      <c r="L40" s="10"/>
      <c r="M40" s="10"/>
      <c r="N40" s="10"/>
      <c r="O40" s="10"/>
      <c r="P40" s="10"/>
      <c r="Q40" s="10"/>
    </row>
    <row r="41" spans="1:17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10"/>
      <c r="H41" s="10">
        <v>18.07</v>
      </c>
      <c r="I41" s="10"/>
      <c r="J41" s="48"/>
      <c r="K41" s="48"/>
      <c r="L41" s="10"/>
      <c r="M41" s="10"/>
      <c r="N41" s="10"/>
      <c r="O41" s="10"/>
      <c r="P41" s="10"/>
      <c r="Q41" s="10"/>
    </row>
    <row r="42" spans="1:17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10">
        <v>13.33</v>
      </c>
      <c r="H42" s="10">
        <v>15.77</v>
      </c>
      <c r="I42" s="10">
        <v>32.82</v>
      </c>
      <c r="J42" s="49">
        <v>8.7731481481481482E-4</v>
      </c>
      <c r="K42" s="48" t="s">
        <v>301</v>
      </c>
      <c r="L42" s="10">
        <v>11</v>
      </c>
      <c r="M42" s="10">
        <v>5</v>
      </c>
      <c r="N42" s="10">
        <v>20</v>
      </c>
      <c r="O42" s="10">
        <v>3</v>
      </c>
      <c r="P42" s="10">
        <v>3</v>
      </c>
      <c r="Q42" s="10">
        <v>6</v>
      </c>
    </row>
    <row r="43" spans="1:17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10">
        <v>16.12</v>
      </c>
      <c r="H43" s="10"/>
      <c r="I43" s="10">
        <v>38.69</v>
      </c>
      <c r="J43" s="49">
        <v>1.1446759259259259E-3</v>
      </c>
      <c r="K43" s="48"/>
      <c r="L43" s="10">
        <v>8</v>
      </c>
      <c r="M43" s="10">
        <v>3</v>
      </c>
      <c r="N43" s="10">
        <v>14</v>
      </c>
      <c r="O43" s="10">
        <v>3</v>
      </c>
      <c r="P43" s="10"/>
      <c r="Q43" s="10"/>
    </row>
    <row r="44" spans="1:17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10">
        <v>15.64</v>
      </c>
      <c r="H44" s="10">
        <v>15.97</v>
      </c>
      <c r="I44" s="10">
        <v>36.229999999999997</v>
      </c>
      <c r="J44" s="49">
        <v>9.9537037037037042E-4</v>
      </c>
      <c r="K44" s="48"/>
      <c r="L44" s="10">
        <v>11</v>
      </c>
      <c r="M44" s="10">
        <v>3</v>
      </c>
      <c r="N44" s="10">
        <v>17</v>
      </c>
      <c r="O44" s="10">
        <v>7</v>
      </c>
      <c r="P44" s="10">
        <v>3</v>
      </c>
      <c r="Q44" s="10">
        <v>6</v>
      </c>
    </row>
    <row r="45" spans="1:17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10">
        <v>15.2</v>
      </c>
      <c r="H45" s="10">
        <v>16.66</v>
      </c>
      <c r="I45" s="10"/>
      <c r="J45" s="48"/>
      <c r="K45" s="48"/>
      <c r="L45" s="10"/>
      <c r="M45" s="10"/>
      <c r="N45" s="10"/>
      <c r="O45" s="10"/>
      <c r="P45" s="10">
        <v>4</v>
      </c>
      <c r="Q45" s="10">
        <v>0</v>
      </c>
    </row>
    <row r="46" spans="1:17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10">
        <v>17.21</v>
      </c>
      <c r="H46" s="10">
        <v>20.22</v>
      </c>
      <c r="I46" s="10">
        <v>44.85</v>
      </c>
      <c r="J46" s="48"/>
      <c r="K46" s="48"/>
      <c r="L46" s="10">
        <v>6</v>
      </c>
      <c r="M46" s="10">
        <v>9</v>
      </c>
      <c r="N46" s="10">
        <v>17</v>
      </c>
      <c r="O46" s="10">
        <v>3</v>
      </c>
      <c r="P46" s="10">
        <v>3</v>
      </c>
      <c r="Q46" s="10">
        <v>2</v>
      </c>
    </row>
    <row r="47" spans="1:17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10">
        <v>13.85</v>
      </c>
      <c r="H47" s="10">
        <v>15.52</v>
      </c>
      <c r="I47" s="10">
        <v>33.090000000000003</v>
      </c>
      <c r="J47" s="49">
        <v>1E-3</v>
      </c>
      <c r="K47" s="48"/>
      <c r="L47" s="10">
        <v>10</v>
      </c>
      <c r="M47" s="10">
        <v>3</v>
      </c>
      <c r="N47" s="10">
        <v>18</v>
      </c>
      <c r="O47" s="10">
        <v>4</v>
      </c>
      <c r="P47" s="10">
        <v>3</v>
      </c>
      <c r="Q47" s="10">
        <v>10</v>
      </c>
    </row>
    <row r="48" spans="1:17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10">
        <v>18.75</v>
      </c>
      <c r="H48" s="10">
        <v>19.72</v>
      </c>
      <c r="I48" s="10">
        <v>44.08</v>
      </c>
      <c r="J48" s="48"/>
      <c r="K48" s="48"/>
      <c r="L48" s="10">
        <v>7</v>
      </c>
      <c r="M48" s="10">
        <v>11</v>
      </c>
      <c r="N48" s="10"/>
      <c r="O48" s="10"/>
      <c r="P48" s="10"/>
      <c r="Q48" s="10"/>
    </row>
    <row r="49" spans="1:17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10">
        <v>18.45</v>
      </c>
      <c r="H49" s="10">
        <v>18.07</v>
      </c>
      <c r="I49" s="10">
        <v>44.12</v>
      </c>
      <c r="J49" s="48"/>
      <c r="K49" s="48"/>
      <c r="L49" s="10">
        <v>7</v>
      </c>
      <c r="M49" s="10">
        <v>0</v>
      </c>
      <c r="N49" s="10">
        <v>13</v>
      </c>
      <c r="O49" s="10">
        <v>7</v>
      </c>
      <c r="P49" s="10">
        <v>3</v>
      </c>
      <c r="Q49" s="10">
        <v>0</v>
      </c>
    </row>
    <row r="50" spans="1:17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10">
        <v>15.35</v>
      </c>
      <c r="H50" s="10">
        <v>16.14</v>
      </c>
      <c r="I50" s="10">
        <v>69.89</v>
      </c>
      <c r="J50" s="49">
        <v>1.0590277777777777E-3</v>
      </c>
      <c r="K50" s="48"/>
      <c r="L50" s="10">
        <v>9</v>
      </c>
      <c r="M50" s="10">
        <v>8</v>
      </c>
      <c r="N50" s="10">
        <v>18</v>
      </c>
      <c r="O50" s="10">
        <v>8</v>
      </c>
      <c r="P50" s="10">
        <v>4</v>
      </c>
      <c r="Q50" s="10">
        <v>0</v>
      </c>
    </row>
    <row r="51" spans="1:17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10"/>
      <c r="H51" s="10">
        <v>18.07</v>
      </c>
      <c r="I51" s="10"/>
      <c r="J51" s="48"/>
      <c r="K51" s="48"/>
      <c r="L51" s="10"/>
      <c r="M51" s="10"/>
      <c r="N51" s="10"/>
      <c r="O51" s="10"/>
      <c r="P51" s="10"/>
      <c r="Q51" s="10"/>
    </row>
    <row r="52" spans="1:17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10">
        <v>16.45</v>
      </c>
      <c r="H52" s="10">
        <v>16.75</v>
      </c>
      <c r="I52" s="10">
        <v>45.25</v>
      </c>
      <c r="J52" s="48"/>
      <c r="K52" s="48"/>
      <c r="L52" s="10">
        <v>7</v>
      </c>
      <c r="M52" s="10">
        <v>9</v>
      </c>
      <c r="N52" s="10">
        <v>19</v>
      </c>
      <c r="O52" s="10">
        <v>5</v>
      </c>
      <c r="P52" s="10"/>
      <c r="Q52" s="10"/>
    </row>
    <row r="53" spans="1:17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10">
        <v>17.59</v>
      </c>
      <c r="H53" s="10">
        <v>18.329999999999998</v>
      </c>
      <c r="I53" s="10">
        <v>39.21</v>
      </c>
      <c r="J53" s="49">
        <v>1.1006944444444443E-3</v>
      </c>
      <c r="K53" s="48" t="s">
        <v>302</v>
      </c>
      <c r="L53" s="10">
        <v>8</v>
      </c>
      <c r="M53" s="10">
        <v>9</v>
      </c>
      <c r="N53" s="10">
        <v>15</v>
      </c>
      <c r="O53" s="10">
        <v>6</v>
      </c>
      <c r="P53" s="10">
        <v>3</v>
      </c>
      <c r="Q53" s="10">
        <v>2</v>
      </c>
    </row>
    <row r="54" spans="1:17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10">
        <v>15.15</v>
      </c>
      <c r="H54" s="10">
        <v>16.63</v>
      </c>
      <c r="I54" s="10"/>
      <c r="J54" s="48"/>
      <c r="K54" s="48" t="s">
        <v>303</v>
      </c>
      <c r="L54" s="10">
        <v>9</v>
      </c>
      <c r="M54" s="10">
        <v>10</v>
      </c>
      <c r="N54" s="10">
        <v>18</v>
      </c>
      <c r="O54" s="10">
        <v>0</v>
      </c>
      <c r="P54" s="10">
        <v>3</v>
      </c>
      <c r="Q54" s="10">
        <v>4</v>
      </c>
    </row>
    <row r="55" spans="1:17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10">
        <v>16.829999999999998</v>
      </c>
      <c r="H55" s="10">
        <v>18.22</v>
      </c>
      <c r="I55" s="10">
        <v>43.09</v>
      </c>
      <c r="J55" s="49">
        <v>9.7337962962962959E-4</v>
      </c>
      <c r="K55" s="48" t="s">
        <v>304</v>
      </c>
      <c r="L55" s="10">
        <v>9</v>
      </c>
      <c r="M55" s="10">
        <v>0</v>
      </c>
      <c r="N55" s="10">
        <v>27</v>
      </c>
      <c r="O55" s="10">
        <v>0</v>
      </c>
      <c r="P55" s="10">
        <v>3</v>
      </c>
      <c r="Q55" s="10">
        <v>2</v>
      </c>
    </row>
    <row r="56" spans="1:17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10">
        <v>16.89</v>
      </c>
      <c r="H56" s="10">
        <v>19.010000000000002</v>
      </c>
      <c r="I56" s="10">
        <v>42.47</v>
      </c>
      <c r="J56" s="49">
        <v>1.1770833333333334E-3</v>
      </c>
      <c r="K56" s="48"/>
      <c r="L56" s="10">
        <v>8</v>
      </c>
      <c r="M56" s="10">
        <v>8</v>
      </c>
      <c r="N56" s="10">
        <v>18</v>
      </c>
      <c r="O56" s="10">
        <v>0</v>
      </c>
      <c r="P56" s="10">
        <v>3</v>
      </c>
      <c r="Q56" s="10">
        <v>2</v>
      </c>
    </row>
    <row r="57" spans="1:17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10"/>
      <c r="H57" s="10"/>
      <c r="I57" s="10"/>
      <c r="J57" s="48"/>
      <c r="K57" s="48"/>
      <c r="L57" s="10"/>
      <c r="M57" s="10"/>
      <c r="N57" s="10"/>
      <c r="O57" s="10"/>
      <c r="P57" s="10"/>
      <c r="Q57" s="10"/>
    </row>
    <row r="58" spans="1:17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10">
        <v>18.75</v>
      </c>
      <c r="H58" s="10">
        <v>19.440000000000001</v>
      </c>
      <c r="I58" s="10">
        <v>44.37</v>
      </c>
      <c r="J58" s="48"/>
      <c r="K58" s="48" t="s">
        <v>302</v>
      </c>
      <c r="L58" s="10">
        <v>6</v>
      </c>
      <c r="M58" s="10">
        <v>5</v>
      </c>
      <c r="N58" s="10">
        <v>11</v>
      </c>
      <c r="O58" s="10">
        <v>8</v>
      </c>
      <c r="P58" s="10"/>
      <c r="Q58" s="10"/>
    </row>
    <row r="59" spans="1:17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10"/>
      <c r="H59" s="10"/>
      <c r="I59" s="10"/>
      <c r="J59" s="48"/>
      <c r="K59" s="48"/>
      <c r="L59" s="10"/>
      <c r="M59" s="10"/>
      <c r="N59" s="10"/>
      <c r="O59" s="10"/>
      <c r="P59" s="10"/>
      <c r="Q59" s="10"/>
    </row>
    <row r="60" spans="1:17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10"/>
      <c r="H60" s="10"/>
      <c r="I60" s="10"/>
      <c r="J60" s="48"/>
      <c r="K60" s="48"/>
      <c r="L60" s="10"/>
      <c r="M60" s="10"/>
      <c r="N60" s="10"/>
      <c r="O60" s="10"/>
      <c r="P60" s="10"/>
      <c r="Q60" s="10"/>
    </row>
    <row r="61" spans="1:17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10">
        <v>14.28</v>
      </c>
      <c r="H61" s="10">
        <v>15.14</v>
      </c>
      <c r="I61" s="10">
        <v>33.99</v>
      </c>
      <c r="J61" s="48"/>
      <c r="K61" s="48" t="s">
        <v>305</v>
      </c>
      <c r="L61" s="10">
        <v>10</v>
      </c>
      <c r="M61" s="10">
        <v>8</v>
      </c>
      <c r="N61" s="10">
        <v>16</v>
      </c>
      <c r="O61" s="10">
        <v>4</v>
      </c>
      <c r="P61" s="10">
        <v>3</v>
      </c>
      <c r="Q61" s="10">
        <v>6</v>
      </c>
    </row>
    <row r="62" spans="1:17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10">
        <v>15.52</v>
      </c>
      <c r="H62" s="10">
        <v>16.64</v>
      </c>
      <c r="I62" s="10">
        <v>37.81</v>
      </c>
      <c r="J62" s="49">
        <v>1.0185185185185186E-3</v>
      </c>
      <c r="K62" s="48" t="s">
        <v>305</v>
      </c>
      <c r="L62" s="10">
        <v>9</v>
      </c>
      <c r="M62" s="10">
        <v>4</v>
      </c>
      <c r="N62" s="10">
        <v>21</v>
      </c>
      <c r="O62" s="10">
        <v>10</v>
      </c>
      <c r="P62" s="10">
        <v>3</v>
      </c>
      <c r="Q62" s="10">
        <v>4</v>
      </c>
    </row>
    <row r="63" spans="1:17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10">
        <v>18.57</v>
      </c>
      <c r="H63" s="10"/>
      <c r="I63" s="10"/>
      <c r="J63" s="48"/>
      <c r="K63" s="48"/>
      <c r="L63" s="10"/>
      <c r="M63" s="10"/>
      <c r="N63" s="10"/>
      <c r="O63" s="10"/>
      <c r="P63" s="10"/>
      <c r="Q63" s="10"/>
    </row>
    <row r="64" spans="1:17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10"/>
      <c r="H64" s="10"/>
      <c r="I64" s="10"/>
      <c r="J64" s="48"/>
      <c r="K64" s="48"/>
      <c r="L64" s="10"/>
      <c r="M64" s="10"/>
      <c r="N64" s="10"/>
      <c r="O64" s="10"/>
      <c r="P64" s="10"/>
      <c r="Q64" s="10"/>
    </row>
    <row r="65" spans="1:17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10">
        <v>13.44</v>
      </c>
      <c r="H65" s="10">
        <v>14.76</v>
      </c>
      <c r="I65" s="10"/>
      <c r="J65" s="48"/>
      <c r="K65" s="48" t="s">
        <v>277</v>
      </c>
      <c r="L65" s="10">
        <v>10</v>
      </c>
      <c r="M65" s="10">
        <v>4</v>
      </c>
      <c r="N65" s="10">
        <v>22</v>
      </c>
      <c r="O65" s="10">
        <v>5</v>
      </c>
      <c r="P65" s="10">
        <v>3</v>
      </c>
      <c r="Q65" s="10">
        <v>4</v>
      </c>
    </row>
    <row r="66" spans="1:17" x14ac:dyDescent="0.25">
      <c r="A66" s="7">
        <v>461</v>
      </c>
      <c r="B66" s="10">
        <v>4</v>
      </c>
      <c r="C66" s="10" t="s">
        <v>0</v>
      </c>
      <c r="D66" s="1" t="s">
        <v>170</v>
      </c>
      <c r="E66" s="11" t="s">
        <v>71</v>
      </c>
      <c r="F66" s="2" t="s">
        <v>173</v>
      </c>
      <c r="G66" s="10"/>
      <c r="H66" s="10"/>
      <c r="I66" s="10"/>
      <c r="J66" s="48"/>
      <c r="K66" s="48"/>
      <c r="L66" s="10"/>
      <c r="M66" s="10"/>
      <c r="N66" s="10"/>
      <c r="O66" s="10"/>
      <c r="P66" s="10"/>
      <c r="Q66" s="10"/>
    </row>
    <row r="67" spans="1:17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10">
        <v>14.19</v>
      </c>
      <c r="H67" s="10">
        <v>15.06</v>
      </c>
      <c r="I67" s="10">
        <v>33.82</v>
      </c>
      <c r="J67" s="48"/>
      <c r="K67" s="48" t="s">
        <v>306</v>
      </c>
      <c r="L67" s="10">
        <v>7</v>
      </c>
      <c r="M67" s="10">
        <v>10</v>
      </c>
      <c r="N67" s="10">
        <v>16</v>
      </c>
      <c r="O67" s="10">
        <v>10</v>
      </c>
      <c r="P67" s="10"/>
      <c r="Q67" s="10"/>
    </row>
    <row r="68" spans="1:17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10">
        <v>14.94</v>
      </c>
      <c r="H68" s="10">
        <v>16.440000000000001</v>
      </c>
      <c r="I68" s="10"/>
      <c r="J68" s="48"/>
      <c r="K68" s="48"/>
      <c r="L68" s="10">
        <v>8</v>
      </c>
      <c r="M68" s="10">
        <v>4</v>
      </c>
      <c r="N68" s="10">
        <v>16</v>
      </c>
      <c r="O68" s="10">
        <v>8</v>
      </c>
      <c r="P68" s="10">
        <v>3</v>
      </c>
      <c r="Q68" s="10">
        <v>4</v>
      </c>
    </row>
    <row r="69" spans="1:17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10"/>
      <c r="H69" s="10"/>
      <c r="I69" s="10"/>
      <c r="J69" s="48"/>
      <c r="K69" s="48"/>
      <c r="L69" s="10"/>
      <c r="M69" s="10"/>
      <c r="N69" s="10"/>
      <c r="O69" s="10"/>
      <c r="P69" s="10"/>
      <c r="Q69" s="10"/>
    </row>
    <row r="70" spans="1:17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10"/>
      <c r="H70" s="10">
        <v>17.63</v>
      </c>
      <c r="I70" s="10">
        <v>40.03</v>
      </c>
      <c r="J70" s="49">
        <v>1.0763888888888889E-3</v>
      </c>
      <c r="K70" s="48" t="s">
        <v>307</v>
      </c>
      <c r="L70" s="10">
        <v>6</v>
      </c>
      <c r="M70" s="10">
        <v>9</v>
      </c>
      <c r="N70" s="10">
        <v>9</v>
      </c>
      <c r="O70" s="10">
        <v>10</v>
      </c>
      <c r="P70" s="10">
        <v>3</v>
      </c>
      <c r="Q70" s="10">
        <v>2</v>
      </c>
    </row>
    <row r="71" spans="1:17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10">
        <v>17.899999999999999</v>
      </c>
      <c r="H71" s="10">
        <v>19.03</v>
      </c>
      <c r="I71" s="10">
        <v>31.62</v>
      </c>
      <c r="J71" s="49">
        <v>1.1134259259259259E-3</v>
      </c>
      <c r="K71" s="48"/>
      <c r="L71" s="10">
        <v>6</v>
      </c>
      <c r="M71" s="10">
        <v>0</v>
      </c>
      <c r="N71" s="10">
        <v>8</v>
      </c>
      <c r="O71" s="10">
        <v>9</v>
      </c>
      <c r="P71" s="10"/>
      <c r="Q71" s="10"/>
    </row>
    <row r="72" spans="1:17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10"/>
      <c r="H72" s="10"/>
      <c r="I72" s="10">
        <v>37.18</v>
      </c>
      <c r="J72" s="48"/>
      <c r="K72" s="48" t="s">
        <v>293</v>
      </c>
      <c r="L72" s="10"/>
      <c r="M72" s="10"/>
      <c r="N72" s="10"/>
      <c r="O72" s="10"/>
      <c r="P72" s="10">
        <v>3</v>
      </c>
      <c r="Q72" s="10">
        <v>4</v>
      </c>
    </row>
    <row r="73" spans="1:17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10">
        <v>17.34</v>
      </c>
      <c r="H73" s="10">
        <v>18.78</v>
      </c>
      <c r="I73" s="10">
        <v>42</v>
      </c>
      <c r="J73" s="48"/>
      <c r="K73" s="48"/>
      <c r="L73" s="10">
        <v>7</v>
      </c>
      <c r="M73" s="10">
        <v>8</v>
      </c>
      <c r="N73" s="10">
        <v>11</v>
      </c>
      <c r="O73" s="10">
        <v>7</v>
      </c>
      <c r="P73" s="10"/>
      <c r="Q73" s="10"/>
    </row>
    <row r="74" spans="1:17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10">
        <v>15</v>
      </c>
      <c r="H74" s="10">
        <v>16.559999999999999</v>
      </c>
      <c r="I74" s="10">
        <v>33.96</v>
      </c>
      <c r="J74" s="49">
        <v>9.9074074074074082E-4</v>
      </c>
      <c r="K74" s="48" t="s">
        <v>308</v>
      </c>
      <c r="L74" s="10">
        <v>7</v>
      </c>
      <c r="M74" s="10">
        <v>5</v>
      </c>
      <c r="N74" s="10">
        <v>17</v>
      </c>
      <c r="O74" s="10">
        <v>10</v>
      </c>
      <c r="P74" s="10">
        <v>3</v>
      </c>
      <c r="Q74" s="10">
        <v>0</v>
      </c>
    </row>
    <row r="75" spans="1:17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10"/>
      <c r="H75" s="10">
        <v>15.65</v>
      </c>
      <c r="I75" s="10">
        <v>34.159999999999997</v>
      </c>
      <c r="J75" s="48"/>
      <c r="K75" s="48"/>
      <c r="L75" s="10">
        <v>9</v>
      </c>
      <c r="M75" s="10">
        <v>1</v>
      </c>
      <c r="N75" s="10">
        <v>19</v>
      </c>
      <c r="O75" s="10">
        <v>0</v>
      </c>
      <c r="P75" s="10">
        <v>3</v>
      </c>
      <c r="Q75" s="10">
        <v>4</v>
      </c>
    </row>
    <row r="76" spans="1:17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10">
        <v>18.34</v>
      </c>
      <c r="H76" s="10">
        <v>16.850000000000001</v>
      </c>
      <c r="I76" s="10">
        <v>41.69</v>
      </c>
      <c r="J76" s="49">
        <v>1.1030092592592593E-3</v>
      </c>
      <c r="K76" s="48"/>
      <c r="L76" s="10">
        <v>7</v>
      </c>
      <c r="M76" s="10">
        <v>1</v>
      </c>
      <c r="N76" s="10">
        <v>11</v>
      </c>
      <c r="O76" s="10">
        <v>3</v>
      </c>
      <c r="P76" s="10"/>
      <c r="Q76" s="10"/>
    </row>
    <row r="77" spans="1:17" x14ac:dyDescent="0.25">
      <c r="A77" s="7">
        <v>489</v>
      </c>
      <c r="B77" s="10">
        <v>5</v>
      </c>
      <c r="C77" s="10" t="s">
        <v>0</v>
      </c>
      <c r="D77" s="1" t="s">
        <v>188</v>
      </c>
      <c r="E77" s="11" t="s">
        <v>211</v>
      </c>
      <c r="F77" s="2" t="s">
        <v>212</v>
      </c>
      <c r="G77" s="10"/>
      <c r="H77" s="10">
        <v>17.53</v>
      </c>
      <c r="I77" s="10">
        <v>41.71</v>
      </c>
      <c r="J77" s="48"/>
      <c r="K77" s="48" t="s">
        <v>293</v>
      </c>
      <c r="L77" s="10">
        <v>8</v>
      </c>
      <c r="M77" s="10">
        <v>3</v>
      </c>
      <c r="N77" s="10">
        <v>12</v>
      </c>
      <c r="O77" s="10">
        <v>6</v>
      </c>
      <c r="P77" s="10"/>
      <c r="Q77" s="10"/>
    </row>
    <row r="78" spans="1:17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10">
        <v>18.22</v>
      </c>
      <c r="H78" s="10">
        <v>18.72</v>
      </c>
      <c r="I78" s="10">
        <v>47.41</v>
      </c>
      <c r="J78" s="48"/>
      <c r="K78" s="48" t="s">
        <v>311</v>
      </c>
      <c r="L78" s="10">
        <v>6</v>
      </c>
      <c r="M78" s="10">
        <v>9</v>
      </c>
      <c r="N78" s="10">
        <v>9</v>
      </c>
      <c r="O78" s="10">
        <v>10</v>
      </c>
      <c r="P78" s="10"/>
      <c r="Q78" s="10"/>
    </row>
    <row r="79" spans="1:17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10">
        <v>18.84</v>
      </c>
      <c r="H79" s="10">
        <v>20.75</v>
      </c>
      <c r="I79" s="10">
        <v>52.26</v>
      </c>
      <c r="J79" s="48"/>
      <c r="K79" s="48" t="s">
        <v>309</v>
      </c>
      <c r="L79" s="10">
        <v>7</v>
      </c>
      <c r="M79" s="10">
        <v>9</v>
      </c>
      <c r="N79" s="10">
        <v>14</v>
      </c>
      <c r="O79" s="10">
        <v>0</v>
      </c>
      <c r="P79" s="10">
        <v>3</v>
      </c>
      <c r="Q79" s="10">
        <v>2</v>
      </c>
    </row>
    <row r="80" spans="1:17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10">
        <v>17.5</v>
      </c>
      <c r="H80" s="10">
        <v>20.03</v>
      </c>
      <c r="I80" s="10">
        <v>43.63</v>
      </c>
      <c r="J80" s="49">
        <v>1.1354166666666667E-3</v>
      </c>
      <c r="K80" s="48"/>
      <c r="L80" s="10">
        <v>5</v>
      </c>
      <c r="M80" s="10">
        <v>8</v>
      </c>
      <c r="N80" s="10">
        <v>10</v>
      </c>
      <c r="O80" s="10">
        <v>9</v>
      </c>
      <c r="P80" s="10"/>
      <c r="Q80" s="10"/>
    </row>
    <row r="81" spans="1:17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10"/>
      <c r="H81" s="10"/>
      <c r="I81" s="10"/>
      <c r="J81" s="48"/>
      <c r="K81" s="48"/>
      <c r="L81" s="10"/>
      <c r="M81" s="10"/>
      <c r="N81" s="10"/>
      <c r="O81" s="10"/>
      <c r="P81" s="10"/>
      <c r="Q81" s="10"/>
    </row>
    <row r="82" spans="1:17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10">
        <v>15.76</v>
      </c>
      <c r="H82" s="10">
        <v>17.78</v>
      </c>
      <c r="I82" s="10">
        <v>38.56</v>
      </c>
      <c r="J82" s="49">
        <v>9.8495370370370382E-4</v>
      </c>
      <c r="K82" s="48" t="s">
        <v>270</v>
      </c>
      <c r="L82" s="10">
        <v>9</v>
      </c>
      <c r="M82" s="10">
        <v>10</v>
      </c>
      <c r="N82" s="10">
        <v>15</v>
      </c>
      <c r="O82" s="10">
        <v>10</v>
      </c>
      <c r="P82" s="10">
        <v>3</v>
      </c>
      <c r="Q82" s="10">
        <v>0</v>
      </c>
    </row>
    <row r="83" spans="1:17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10">
        <v>13.76</v>
      </c>
      <c r="H83" s="10">
        <v>15.75</v>
      </c>
      <c r="I83" s="10">
        <v>34.130000000000003</v>
      </c>
      <c r="J83" s="48"/>
      <c r="K83" s="48"/>
      <c r="L83" s="10">
        <v>10</v>
      </c>
      <c r="M83" s="10">
        <v>8</v>
      </c>
      <c r="N83" s="10">
        <v>20</v>
      </c>
      <c r="O83" s="10">
        <v>2</v>
      </c>
      <c r="P83" s="10">
        <v>4</v>
      </c>
      <c r="Q83" s="10">
        <v>0</v>
      </c>
    </row>
    <row r="84" spans="1:17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10">
        <v>14.52</v>
      </c>
      <c r="H84" s="10">
        <v>15.71</v>
      </c>
      <c r="I84" s="10">
        <v>37.76</v>
      </c>
      <c r="J84" s="48"/>
      <c r="K84" s="48"/>
      <c r="L84" s="10">
        <v>11</v>
      </c>
      <c r="M84" s="10">
        <v>1</v>
      </c>
      <c r="N84" s="10">
        <v>18</v>
      </c>
      <c r="O84" s="10">
        <v>9</v>
      </c>
      <c r="P84" s="10">
        <v>3</v>
      </c>
      <c r="Q84" s="10">
        <v>8</v>
      </c>
    </row>
    <row r="85" spans="1:17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10"/>
      <c r="H85" s="10"/>
      <c r="I85" s="10"/>
      <c r="J85" s="48"/>
      <c r="K85" s="48"/>
      <c r="L85" s="10"/>
      <c r="M85" s="10"/>
      <c r="N85" s="10"/>
      <c r="O85" s="10"/>
      <c r="P85" s="10"/>
      <c r="Q85" s="10"/>
    </row>
    <row r="86" spans="1:17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10">
        <v>15.59</v>
      </c>
      <c r="H86" s="10">
        <v>18.09</v>
      </c>
      <c r="I86" s="10">
        <v>40.590000000000003</v>
      </c>
      <c r="J86" s="49">
        <v>1.0810185185185185E-3</v>
      </c>
      <c r="K86" s="48" t="s">
        <v>274</v>
      </c>
      <c r="L86" s="10">
        <v>8</v>
      </c>
      <c r="M86" s="10">
        <v>2</v>
      </c>
      <c r="N86" s="10">
        <v>20</v>
      </c>
      <c r="O86" s="10">
        <v>3</v>
      </c>
      <c r="P86" s="10">
        <v>3</v>
      </c>
      <c r="Q86" s="10">
        <v>0</v>
      </c>
    </row>
    <row r="87" spans="1:17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10">
        <v>13.69</v>
      </c>
      <c r="H87" s="10">
        <v>14.95</v>
      </c>
      <c r="I87" s="10">
        <v>34.64</v>
      </c>
      <c r="J87" s="49">
        <v>9.5138888888888888E-4</v>
      </c>
      <c r="K87" s="48" t="s">
        <v>310</v>
      </c>
      <c r="L87" s="10">
        <v>8</v>
      </c>
      <c r="M87" s="10">
        <v>5</v>
      </c>
      <c r="N87" s="10">
        <v>16</v>
      </c>
      <c r="O87" s="10">
        <v>0</v>
      </c>
      <c r="P87" s="10">
        <v>3</v>
      </c>
      <c r="Q87" s="10">
        <v>6</v>
      </c>
    </row>
    <row r="88" spans="1:17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10">
        <v>13.89</v>
      </c>
      <c r="H88" s="10"/>
      <c r="I88" s="10"/>
      <c r="J88" s="48"/>
      <c r="K88" s="48"/>
      <c r="L88" s="10">
        <v>10</v>
      </c>
      <c r="M88" s="10">
        <v>9</v>
      </c>
      <c r="N88" s="10">
        <v>18</v>
      </c>
      <c r="O88" s="10">
        <v>0</v>
      </c>
      <c r="P88" s="10">
        <v>4</v>
      </c>
      <c r="Q88" s="10">
        <v>0</v>
      </c>
    </row>
    <row r="89" spans="1:17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10">
        <v>18.02</v>
      </c>
      <c r="H89" s="10">
        <v>19.079999999999998</v>
      </c>
      <c r="I89" s="10">
        <v>47.76</v>
      </c>
      <c r="J89" s="48"/>
      <c r="K89" s="48" t="s">
        <v>312</v>
      </c>
      <c r="L89" s="10">
        <v>8</v>
      </c>
      <c r="M89" s="10">
        <v>1</v>
      </c>
      <c r="N89" s="10">
        <v>13</v>
      </c>
      <c r="O89" s="10">
        <v>9</v>
      </c>
      <c r="P89" s="10">
        <v>3</v>
      </c>
      <c r="Q89" s="10">
        <v>2</v>
      </c>
    </row>
    <row r="90" spans="1:17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10"/>
      <c r="H90" s="10"/>
      <c r="I90" s="10"/>
      <c r="J90" s="48"/>
      <c r="K90" s="48"/>
      <c r="L90" s="10"/>
      <c r="M90" s="10"/>
      <c r="N90" s="10"/>
      <c r="O90" s="10"/>
      <c r="P90" s="10"/>
      <c r="Q90" s="10"/>
    </row>
    <row r="91" spans="1:17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10">
        <v>15.56</v>
      </c>
      <c r="H91" s="10">
        <v>17.2</v>
      </c>
      <c r="I91" s="10">
        <v>39.08</v>
      </c>
      <c r="J91" s="48"/>
      <c r="K91" s="48"/>
      <c r="L91" s="10">
        <v>10</v>
      </c>
      <c r="M91" s="10">
        <v>3</v>
      </c>
      <c r="N91" s="10">
        <v>14</v>
      </c>
      <c r="O91" s="10">
        <v>9</v>
      </c>
      <c r="P91" s="10">
        <v>3</v>
      </c>
      <c r="Q91" s="10">
        <v>6</v>
      </c>
    </row>
    <row r="92" spans="1:17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10">
        <v>16.46</v>
      </c>
      <c r="H92" s="10">
        <v>17.899999999999999</v>
      </c>
      <c r="I92" s="10">
        <v>39.72</v>
      </c>
      <c r="J92" s="48"/>
      <c r="K92" s="48" t="s">
        <v>313</v>
      </c>
      <c r="L92" s="10">
        <v>9</v>
      </c>
      <c r="M92" s="10">
        <v>0</v>
      </c>
      <c r="N92" s="10">
        <v>12</v>
      </c>
      <c r="O92" s="10">
        <v>0</v>
      </c>
      <c r="P92" s="10">
        <v>3</v>
      </c>
      <c r="Q92" s="10">
        <v>0</v>
      </c>
    </row>
    <row r="93" spans="1:17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10"/>
      <c r="H93" s="10"/>
      <c r="I93" s="10"/>
      <c r="J93" s="48"/>
      <c r="K93" s="48"/>
      <c r="L93" s="10"/>
      <c r="M93" s="10"/>
      <c r="N93" s="10"/>
      <c r="O93" s="10"/>
      <c r="P93" s="10"/>
      <c r="Q93" s="10"/>
    </row>
    <row r="94" spans="1:17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10">
        <v>16.260000000000002</v>
      </c>
      <c r="H94" s="10">
        <v>17.72</v>
      </c>
      <c r="I94" s="10">
        <v>39.380000000000003</v>
      </c>
      <c r="J94" s="48"/>
      <c r="K94" s="48" t="s">
        <v>315</v>
      </c>
      <c r="L94" s="10">
        <v>9</v>
      </c>
      <c r="M94" s="10">
        <v>5</v>
      </c>
      <c r="N94" s="10">
        <v>13</v>
      </c>
      <c r="O94" s="10">
        <v>2</v>
      </c>
      <c r="P94" s="10"/>
      <c r="Q94" s="10"/>
    </row>
    <row r="95" spans="1:17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10">
        <v>14.16</v>
      </c>
      <c r="H95" s="10">
        <v>15.16</v>
      </c>
      <c r="I95" s="10">
        <v>34.06</v>
      </c>
      <c r="J95" s="49">
        <v>8.2060185185185187E-4</v>
      </c>
      <c r="K95" s="48" t="s">
        <v>316</v>
      </c>
      <c r="L95" s="10">
        <v>9</v>
      </c>
      <c r="M95" s="10">
        <v>11</v>
      </c>
      <c r="N95" s="10">
        <v>15</v>
      </c>
      <c r="O95" s="10">
        <v>4</v>
      </c>
      <c r="P95" s="10">
        <v>3</v>
      </c>
      <c r="Q95" s="10">
        <v>8</v>
      </c>
    </row>
    <row r="96" spans="1:17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10">
        <v>14.68</v>
      </c>
      <c r="H96" s="10">
        <v>17.97</v>
      </c>
      <c r="I96" s="10">
        <v>38.08</v>
      </c>
      <c r="J96" s="49">
        <v>1.0335648148148148E-3</v>
      </c>
      <c r="K96" s="48" t="s">
        <v>274</v>
      </c>
      <c r="L96" s="10">
        <v>9</v>
      </c>
      <c r="M96" s="10">
        <v>10</v>
      </c>
      <c r="N96" s="10">
        <v>13</v>
      </c>
      <c r="O96" s="10">
        <v>0</v>
      </c>
      <c r="P96" s="10">
        <v>3</v>
      </c>
      <c r="Q96" s="10">
        <v>8</v>
      </c>
    </row>
    <row r="97" spans="1:17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10"/>
      <c r="H97" s="10"/>
      <c r="I97" s="10"/>
      <c r="J97" s="48"/>
      <c r="K97" s="48"/>
      <c r="L97" s="10"/>
      <c r="M97" s="10"/>
      <c r="N97" s="10"/>
      <c r="O97" s="10"/>
      <c r="P97" s="10">
        <v>3</v>
      </c>
      <c r="Q97" s="10">
        <v>0</v>
      </c>
    </row>
    <row r="98" spans="1:17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10">
        <v>13.95</v>
      </c>
      <c r="H98" s="10">
        <v>15.5</v>
      </c>
      <c r="I98" s="10">
        <v>34.75</v>
      </c>
      <c r="J98" s="49">
        <v>9.699074074074075E-4</v>
      </c>
      <c r="K98" s="48" t="s">
        <v>299</v>
      </c>
      <c r="L98" s="10">
        <v>11</v>
      </c>
      <c r="M98" s="10">
        <v>4</v>
      </c>
      <c r="N98" s="10">
        <v>22</v>
      </c>
      <c r="O98" s="10">
        <v>0</v>
      </c>
      <c r="P98" s="10">
        <v>3</v>
      </c>
      <c r="Q98" s="10">
        <v>10</v>
      </c>
    </row>
    <row r="99" spans="1:17" x14ac:dyDescent="0.25">
      <c r="A99" s="7">
        <v>501</v>
      </c>
      <c r="B99" s="10" t="e">
        <v>#N/A</v>
      </c>
      <c r="C99" s="10" t="e">
        <v>#N/A</v>
      </c>
      <c r="D99" s="1" t="s">
        <v>213</v>
      </c>
      <c r="E99" s="11" t="s">
        <v>228</v>
      </c>
      <c r="F99" s="2" t="s">
        <v>229</v>
      </c>
      <c r="G99" s="10"/>
      <c r="H99" s="10"/>
      <c r="I99" s="10"/>
      <c r="J99" s="48"/>
      <c r="K99" s="48"/>
      <c r="L99" s="10"/>
      <c r="M99" s="10"/>
      <c r="N99" s="10"/>
      <c r="O99" s="10"/>
      <c r="P99" s="10"/>
      <c r="Q99" s="10"/>
    </row>
    <row r="100" spans="1:17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10">
        <v>13.71</v>
      </c>
      <c r="H100" s="10">
        <v>15.25</v>
      </c>
      <c r="I100" s="10">
        <v>34.159999999999997</v>
      </c>
      <c r="J100" s="49">
        <v>8.1944444444444437E-4</v>
      </c>
      <c r="K100" s="48"/>
      <c r="L100" s="10">
        <v>14</v>
      </c>
      <c r="M100" s="10">
        <v>1</v>
      </c>
      <c r="N100" s="10">
        <v>24</v>
      </c>
      <c r="O100" s="10">
        <v>7</v>
      </c>
      <c r="P100" s="10">
        <v>4</v>
      </c>
      <c r="Q100" s="10">
        <v>0</v>
      </c>
    </row>
    <row r="101" spans="1:17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10">
        <v>16.95</v>
      </c>
      <c r="H101" s="10">
        <v>18.13</v>
      </c>
      <c r="I101" s="10">
        <v>41.78</v>
      </c>
      <c r="J101" s="48"/>
      <c r="K101" s="48" t="s">
        <v>297</v>
      </c>
      <c r="L101" s="10">
        <v>8</v>
      </c>
      <c r="M101" s="10">
        <v>0</v>
      </c>
      <c r="N101" s="10">
        <v>17</v>
      </c>
      <c r="O101" s="10">
        <v>7</v>
      </c>
      <c r="P101" s="10">
        <v>3</v>
      </c>
      <c r="Q101" s="10">
        <v>0</v>
      </c>
    </row>
    <row r="102" spans="1:17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10">
        <v>14.72</v>
      </c>
      <c r="H102" s="10">
        <v>17.25</v>
      </c>
      <c r="I102" s="10">
        <v>45.75</v>
      </c>
      <c r="J102" s="48"/>
      <c r="K102" s="48" t="s">
        <v>314</v>
      </c>
      <c r="L102" s="10">
        <v>8</v>
      </c>
      <c r="M102" s="10">
        <v>10</v>
      </c>
      <c r="N102" s="10">
        <v>20</v>
      </c>
      <c r="O102" s="10">
        <v>7</v>
      </c>
      <c r="P102" s="10">
        <v>3</v>
      </c>
      <c r="Q102" s="10">
        <v>0</v>
      </c>
    </row>
    <row r="103" spans="1:17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10">
        <v>14.89</v>
      </c>
      <c r="H103" s="10">
        <v>17.059999999999999</v>
      </c>
      <c r="I103" s="10">
        <v>36.5</v>
      </c>
      <c r="J103" s="49">
        <v>1.0011574074074074E-3</v>
      </c>
      <c r="K103" s="48"/>
      <c r="L103" s="10">
        <v>7</v>
      </c>
      <c r="M103" s="10">
        <v>0</v>
      </c>
      <c r="N103" s="10">
        <v>14</v>
      </c>
      <c r="O103" s="10">
        <v>10</v>
      </c>
      <c r="P103" s="10"/>
      <c r="Q103" s="10"/>
    </row>
    <row r="104" spans="1:17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10"/>
      <c r="H104" s="10"/>
      <c r="I104" s="10"/>
      <c r="J104" s="48"/>
      <c r="K104" s="48"/>
      <c r="L104" s="10"/>
      <c r="M104" s="10"/>
      <c r="N104" s="10"/>
      <c r="O104" s="10"/>
      <c r="P104" s="10"/>
      <c r="Q104" s="10"/>
    </row>
    <row r="105" spans="1:17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10"/>
      <c r="H105" s="10">
        <v>19.309999999999999</v>
      </c>
      <c r="I105" s="10">
        <v>40.39</v>
      </c>
      <c r="J105" s="48"/>
      <c r="K105" s="48"/>
      <c r="L105" s="10">
        <v>9</v>
      </c>
      <c r="M105" s="10">
        <v>1</v>
      </c>
      <c r="N105" s="10">
        <v>15</v>
      </c>
      <c r="O105" s="10">
        <v>7</v>
      </c>
      <c r="P105" s="10">
        <v>3</v>
      </c>
      <c r="Q105" s="10">
        <v>4</v>
      </c>
    </row>
    <row r="106" spans="1:17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10">
        <v>15</v>
      </c>
      <c r="H106" s="10">
        <v>17.93</v>
      </c>
      <c r="I106" s="10">
        <v>41.96</v>
      </c>
      <c r="J106" s="48"/>
      <c r="K106" s="48"/>
      <c r="L106" s="10">
        <v>9</v>
      </c>
      <c r="M106" s="10">
        <v>0</v>
      </c>
      <c r="N106" s="10">
        <v>14</v>
      </c>
      <c r="O106" s="10">
        <v>6</v>
      </c>
      <c r="P106" s="10">
        <v>3</v>
      </c>
      <c r="Q106" s="10">
        <v>6</v>
      </c>
    </row>
    <row r="107" spans="1:17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10"/>
      <c r="H107" s="10"/>
      <c r="I107" s="10"/>
      <c r="J107" s="48"/>
      <c r="K107" s="48"/>
      <c r="L107" s="10"/>
      <c r="M107" s="10"/>
      <c r="N107" s="10"/>
      <c r="O107" s="10"/>
      <c r="P107" s="10"/>
      <c r="Q107" s="10"/>
    </row>
    <row r="108" spans="1:17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10">
        <v>15.9</v>
      </c>
      <c r="H108" s="10">
        <v>16.97</v>
      </c>
      <c r="I108" s="10">
        <v>39.07</v>
      </c>
      <c r="J108" s="49">
        <v>1.0162037037037038E-3</v>
      </c>
      <c r="K108" s="48"/>
      <c r="L108" s="10">
        <v>9</v>
      </c>
      <c r="M108" s="10">
        <v>1</v>
      </c>
      <c r="N108" s="10">
        <v>14</v>
      </c>
      <c r="O108" s="10">
        <v>5</v>
      </c>
      <c r="P108" s="10">
        <v>3</v>
      </c>
      <c r="Q108" s="10">
        <v>8</v>
      </c>
    </row>
    <row r="109" spans="1:17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10">
        <v>17.739999999999998</v>
      </c>
      <c r="H109" s="10">
        <v>18.5</v>
      </c>
      <c r="I109" s="10">
        <v>44.12</v>
      </c>
      <c r="J109" s="49">
        <v>1.0613425925925927E-3</v>
      </c>
      <c r="K109" s="48"/>
      <c r="L109" s="10">
        <v>8</v>
      </c>
      <c r="M109" s="10">
        <v>0</v>
      </c>
      <c r="N109" s="10">
        <v>18</v>
      </c>
      <c r="O109" s="10">
        <v>0</v>
      </c>
      <c r="P109" s="10">
        <v>3</v>
      </c>
      <c r="Q109" s="10">
        <v>0</v>
      </c>
    </row>
    <row r="110" spans="1:17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10">
        <v>20.28</v>
      </c>
      <c r="H110" s="10">
        <v>22.13</v>
      </c>
      <c r="I110" s="10">
        <v>52</v>
      </c>
      <c r="J110" s="48"/>
      <c r="K110" s="48"/>
      <c r="L110" s="10">
        <v>5</v>
      </c>
      <c r="M110" s="10">
        <v>6</v>
      </c>
      <c r="N110" s="10">
        <v>12</v>
      </c>
      <c r="O110" s="10">
        <v>0</v>
      </c>
      <c r="P110" s="10"/>
      <c r="Q110" s="10"/>
    </row>
    <row r="111" spans="1:17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10"/>
      <c r="H111" s="10"/>
      <c r="I111" s="10">
        <v>41.38</v>
      </c>
      <c r="J111" s="48"/>
      <c r="K111" s="48"/>
      <c r="L111" s="10">
        <v>8</v>
      </c>
      <c r="M111" s="10">
        <v>9</v>
      </c>
      <c r="N111" s="10">
        <v>14</v>
      </c>
      <c r="O111" s="10">
        <v>1</v>
      </c>
      <c r="P111" s="10">
        <v>3</v>
      </c>
      <c r="Q111" s="10">
        <v>4</v>
      </c>
    </row>
    <row r="112" spans="1:17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10">
        <v>16.079999999999998</v>
      </c>
      <c r="H112" s="10">
        <v>17.75</v>
      </c>
      <c r="I112" s="10">
        <v>39.69</v>
      </c>
      <c r="J112" s="48"/>
      <c r="K112" s="48"/>
      <c r="L112" s="10">
        <v>6</v>
      </c>
      <c r="M112" s="10">
        <v>2</v>
      </c>
      <c r="N112" s="10">
        <v>11</v>
      </c>
      <c r="O112" s="10">
        <v>7</v>
      </c>
      <c r="P112" s="10"/>
      <c r="Q112" s="10"/>
    </row>
    <row r="113" spans="1:17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10"/>
      <c r="H113" s="10"/>
      <c r="I113" s="10"/>
      <c r="J113" s="48"/>
      <c r="K113" s="48"/>
      <c r="L113" s="10"/>
      <c r="M113" s="10"/>
      <c r="N113" s="10"/>
      <c r="O113" s="10"/>
      <c r="P113" s="10"/>
      <c r="Q113" s="10"/>
    </row>
    <row r="114" spans="1:17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10">
        <v>16.079999999999998</v>
      </c>
      <c r="H114" s="10">
        <v>17.190000000000001</v>
      </c>
      <c r="I114" s="10">
        <v>37.5</v>
      </c>
      <c r="J114" s="49">
        <v>1.0300925925925926E-3</v>
      </c>
      <c r="K114" s="48"/>
      <c r="L114" s="10">
        <v>10</v>
      </c>
      <c r="M114" s="10">
        <v>4</v>
      </c>
      <c r="N114" s="10">
        <v>15</v>
      </c>
      <c r="O114" s="10">
        <v>6</v>
      </c>
      <c r="P114" s="10">
        <v>3</v>
      </c>
      <c r="Q114" s="10">
        <v>6</v>
      </c>
    </row>
    <row r="115" spans="1:17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10"/>
      <c r="H115" s="10"/>
      <c r="I115" s="10"/>
      <c r="J115" s="48"/>
      <c r="K115" s="48"/>
      <c r="L115" s="10"/>
      <c r="M115" s="10"/>
      <c r="N115" s="10"/>
      <c r="O115" s="10"/>
      <c r="P115" s="10"/>
      <c r="Q115" s="10"/>
    </row>
    <row r="116" spans="1:17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H116" s="10"/>
      <c r="I116" s="10"/>
      <c r="J116" s="48"/>
      <c r="K116" s="48"/>
      <c r="L116" s="10"/>
      <c r="M116" s="10"/>
      <c r="N116" s="10"/>
      <c r="O116" s="10"/>
      <c r="P116" s="10"/>
      <c r="Q116" s="10"/>
    </row>
    <row r="117" spans="1:17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10"/>
      <c r="I117" s="10"/>
      <c r="J117" s="48"/>
      <c r="K117" s="48"/>
      <c r="L117" s="10"/>
      <c r="M117" s="10"/>
      <c r="N117" s="10"/>
      <c r="O117" s="10"/>
      <c r="P117" s="10"/>
      <c r="Q117" s="10"/>
    </row>
    <row r="118" spans="1:17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10">
        <v>18.899999999999999</v>
      </c>
      <c r="H118" s="10">
        <v>17.78</v>
      </c>
      <c r="I118" s="10">
        <v>38.22</v>
      </c>
      <c r="J118" s="49">
        <v>1.1539351851851851E-3</v>
      </c>
      <c r="K118" s="48" t="s">
        <v>317</v>
      </c>
      <c r="L118" s="10">
        <v>9</v>
      </c>
      <c r="M118" s="10">
        <v>8</v>
      </c>
      <c r="N118" s="10">
        <v>14</v>
      </c>
      <c r="O118" s="10">
        <v>1</v>
      </c>
      <c r="P118" s="10">
        <v>3</v>
      </c>
      <c r="Q118" s="10">
        <v>0</v>
      </c>
    </row>
    <row r="119" spans="1:17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10">
        <v>21.89</v>
      </c>
      <c r="H119" s="10">
        <v>20.02</v>
      </c>
      <c r="I119" s="10">
        <v>44.65</v>
      </c>
      <c r="J119" s="48"/>
      <c r="K119" s="48"/>
      <c r="L119" s="10">
        <v>5</v>
      </c>
      <c r="M119" s="10">
        <v>7</v>
      </c>
      <c r="N119" s="10">
        <v>10</v>
      </c>
      <c r="O119" s="10">
        <v>8</v>
      </c>
      <c r="P119" s="10"/>
      <c r="Q119" s="10"/>
    </row>
    <row r="120" spans="1:17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10"/>
      <c r="H120" s="10"/>
      <c r="I120" s="10"/>
      <c r="J120" s="48"/>
      <c r="K120" s="48"/>
      <c r="L120" s="10"/>
      <c r="M120" s="10"/>
      <c r="N120" s="10"/>
      <c r="O120" s="10"/>
      <c r="P120" s="10"/>
      <c r="Q120" s="10"/>
    </row>
    <row r="121" spans="1:17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10">
        <v>16.72</v>
      </c>
      <c r="H121" s="10">
        <v>17.28</v>
      </c>
      <c r="I121" s="10">
        <v>40.630000000000003</v>
      </c>
      <c r="J121" s="49">
        <v>1.0671296296296295E-3</v>
      </c>
      <c r="K121" s="48" t="s">
        <v>270</v>
      </c>
      <c r="L121" s="10">
        <v>6</v>
      </c>
      <c r="M121" s="10">
        <v>4</v>
      </c>
      <c r="N121" s="10">
        <v>12</v>
      </c>
      <c r="O121" s="10">
        <v>4</v>
      </c>
      <c r="P121" s="10"/>
      <c r="Q121" s="10"/>
    </row>
    <row r="122" spans="1:17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10">
        <v>18.22</v>
      </c>
      <c r="H122" s="10">
        <v>19.88</v>
      </c>
      <c r="I122" s="10">
        <v>46.82</v>
      </c>
      <c r="J122" s="49">
        <v>1.2453703703703704E-3</v>
      </c>
      <c r="K122" s="48" t="s">
        <v>318</v>
      </c>
      <c r="L122" s="10">
        <v>6</v>
      </c>
      <c r="M122" s="10">
        <v>10</v>
      </c>
      <c r="N122" s="10">
        <v>9</v>
      </c>
      <c r="O122" s="10">
        <v>10</v>
      </c>
      <c r="P122" s="10"/>
      <c r="Q122" s="10"/>
    </row>
    <row r="123" spans="1:17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10">
        <v>17.190000000000001</v>
      </c>
      <c r="H123" s="10">
        <v>20.14</v>
      </c>
      <c r="I123" s="10">
        <v>45.03</v>
      </c>
      <c r="J123" s="49">
        <v>1.236111111111111E-3</v>
      </c>
      <c r="L123" s="10">
        <v>6</v>
      </c>
      <c r="M123" s="10">
        <v>9</v>
      </c>
      <c r="N123" s="10">
        <v>11</v>
      </c>
      <c r="O123" s="10">
        <v>3</v>
      </c>
      <c r="P123" s="10">
        <v>3</v>
      </c>
      <c r="Q123" s="10">
        <v>2</v>
      </c>
    </row>
    <row r="124" spans="1:17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10">
        <v>16.329999999999998</v>
      </c>
      <c r="H124" s="10">
        <v>16.38</v>
      </c>
      <c r="I124" s="10">
        <v>36.82</v>
      </c>
      <c r="J124" s="49">
        <v>1.0601851851851853E-3</v>
      </c>
      <c r="K124" s="48"/>
      <c r="L124" s="10">
        <v>7</v>
      </c>
      <c r="M124" s="10">
        <v>9</v>
      </c>
      <c r="N124" s="10">
        <v>10</v>
      </c>
      <c r="O124" s="10">
        <v>6</v>
      </c>
      <c r="P124" s="10">
        <v>4</v>
      </c>
      <c r="Q124" s="10">
        <v>0</v>
      </c>
    </row>
    <row r="125" spans="1:17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10"/>
      <c r="H125" s="10"/>
      <c r="I125" s="10"/>
      <c r="J125" s="48"/>
      <c r="K125" s="48"/>
      <c r="L125" s="10"/>
      <c r="M125" s="10"/>
      <c r="N125" s="10"/>
      <c r="O125" s="10"/>
      <c r="P125" s="10"/>
      <c r="Q125" s="10"/>
    </row>
    <row r="126" spans="1:17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10">
        <v>15.08</v>
      </c>
      <c r="H126" s="10">
        <v>16.97</v>
      </c>
      <c r="I126" s="10"/>
      <c r="J126" s="49">
        <v>1.005787037037037E-3</v>
      </c>
      <c r="K126" s="48" t="s">
        <v>319</v>
      </c>
      <c r="L126" s="10">
        <v>9</v>
      </c>
      <c r="M126" s="10">
        <v>4</v>
      </c>
      <c r="N126" s="10">
        <v>16</v>
      </c>
      <c r="O126" s="10">
        <v>3</v>
      </c>
      <c r="P126" s="10">
        <v>3</v>
      </c>
      <c r="Q126" s="10">
        <v>2</v>
      </c>
    </row>
    <row r="127" spans="1:17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10">
        <v>18.2</v>
      </c>
      <c r="H127" s="10">
        <v>18.64</v>
      </c>
      <c r="I127" s="10">
        <v>46.37</v>
      </c>
      <c r="J127" s="49">
        <v>1.011574074074074E-3</v>
      </c>
      <c r="K127" s="48" t="s">
        <v>274</v>
      </c>
      <c r="L127" s="10">
        <v>8</v>
      </c>
      <c r="M127" s="10">
        <v>0</v>
      </c>
      <c r="N127" s="10">
        <v>11</v>
      </c>
      <c r="O127" s="10">
        <v>11</v>
      </c>
      <c r="P127" s="10">
        <v>3</v>
      </c>
      <c r="Q127" s="10">
        <v>2</v>
      </c>
    </row>
    <row r="128" spans="1:17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10">
        <v>14.76</v>
      </c>
      <c r="H128" s="10">
        <v>16.899999999999999</v>
      </c>
      <c r="I128" s="10">
        <v>36.58</v>
      </c>
      <c r="J128" s="49">
        <v>9.3518518518518516E-4</v>
      </c>
      <c r="K128" s="48"/>
      <c r="L128" s="10">
        <v>8</v>
      </c>
      <c r="M128" s="10">
        <v>11</v>
      </c>
      <c r="N128" s="10">
        <v>17</v>
      </c>
      <c r="O128" s="10">
        <v>0</v>
      </c>
      <c r="P128" s="10">
        <v>3</v>
      </c>
      <c r="Q128" s="10">
        <v>0</v>
      </c>
    </row>
    <row r="129" spans="1:17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10">
        <v>14.66</v>
      </c>
      <c r="H129" s="10">
        <v>17.28</v>
      </c>
      <c r="I129" s="10">
        <v>40.659999999999997</v>
      </c>
      <c r="J129" s="49">
        <v>1.0763888888888889E-3</v>
      </c>
      <c r="K129" s="48" t="s">
        <v>304</v>
      </c>
      <c r="L129" s="10">
        <v>9</v>
      </c>
      <c r="M129" s="10">
        <v>0</v>
      </c>
      <c r="N129" s="10">
        <v>14</v>
      </c>
      <c r="O129" s="10">
        <v>4</v>
      </c>
      <c r="P129" s="10">
        <v>3</v>
      </c>
      <c r="Q129" s="10">
        <v>4</v>
      </c>
    </row>
    <row r="130" spans="1:17" x14ac:dyDescent="0.25">
      <c r="A130" s="7">
        <v>529</v>
      </c>
      <c r="B130" s="10">
        <v>5</v>
      </c>
      <c r="C130" s="10" t="s">
        <v>15</v>
      </c>
      <c r="D130" s="9" t="s">
        <v>249</v>
      </c>
      <c r="E130" s="11" t="s">
        <v>167</v>
      </c>
      <c r="F130" s="2" t="s">
        <v>268</v>
      </c>
      <c r="G130" s="10">
        <v>17.59</v>
      </c>
      <c r="H130" s="10">
        <v>18.48</v>
      </c>
      <c r="I130" s="10">
        <v>42.89</v>
      </c>
      <c r="J130" s="49">
        <v>1.0011574074074074E-3</v>
      </c>
      <c r="K130" s="48" t="s">
        <v>320</v>
      </c>
      <c r="L130" s="10">
        <v>8</v>
      </c>
      <c r="M130" s="10">
        <v>2</v>
      </c>
      <c r="N130" s="10">
        <v>11</v>
      </c>
      <c r="O130" s="10">
        <v>7</v>
      </c>
      <c r="P130" s="10">
        <v>3</v>
      </c>
      <c r="Q130" s="10">
        <v>0</v>
      </c>
    </row>
    <row r="131" spans="1:17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10">
        <v>16.47</v>
      </c>
      <c r="H131" s="10">
        <v>17.28</v>
      </c>
      <c r="I131" s="10">
        <v>39.43</v>
      </c>
      <c r="J131" s="48"/>
      <c r="K131" s="48"/>
      <c r="L131" s="10">
        <v>6</v>
      </c>
      <c r="M131" s="10">
        <v>11</v>
      </c>
      <c r="N131" s="10">
        <v>15</v>
      </c>
      <c r="O131" s="10">
        <v>6</v>
      </c>
      <c r="P131" s="10"/>
      <c r="Q131" s="10"/>
    </row>
    <row r="132" spans="1:17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10">
        <v>19.09</v>
      </c>
      <c r="H132" s="10">
        <v>18.190000000000001</v>
      </c>
      <c r="I132" s="10"/>
      <c r="J132" s="48"/>
      <c r="K132" s="48"/>
      <c r="L132" s="10"/>
      <c r="M132" s="10"/>
      <c r="N132" s="10">
        <v>9</v>
      </c>
      <c r="O132" s="10">
        <v>9</v>
      </c>
      <c r="P132" s="10"/>
      <c r="Q132" s="10"/>
    </row>
    <row r="133" spans="1:17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10">
        <v>17.940000000000001</v>
      </c>
      <c r="H133" s="10">
        <v>20.72</v>
      </c>
      <c r="I133" s="10"/>
      <c r="J133" s="49">
        <v>1.2384259259259258E-3</v>
      </c>
      <c r="K133" s="48"/>
      <c r="L133" s="10">
        <v>6</v>
      </c>
      <c r="M133" s="10">
        <v>10</v>
      </c>
      <c r="N133" s="10">
        <v>9</v>
      </c>
      <c r="O133" s="10">
        <v>7</v>
      </c>
      <c r="P133" s="10"/>
      <c r="Q133" s="10"/>
    </row>
    <row r="134" spans="1:17" x14ac:dyDescent="0.25">
      <c r="A134" s="7"/>
      <c r="B134" s="10"/>
      <c r="C134" s="10"/>
      <c r="D134" s="1"/>
      <c r="F134" s="2"/>
      <c r="G134" s="10"/>
      <c r="H134" s="10"/>
      <c r="I134" s="10"/>
      <c r="J134" s="50"/>
      <c r="K134" s="51"/>
      <c r="L134" s="10"/>
      <c r="M134" s="10"/>
      <c r="N134" s="10"/>
      <c r="O134" s="10"/>
      <c r="P134" s="10"/>
      <c r="Q134" s="10"/>
    </row>
    <row r="135" spans="1:17" x14ac:dyDescent="0.25">
      <c r="A135" s="7"/>
      <c r="B135" s="10"/>
      <c r="C135" s="10"/>
      <c r="D135" s="1"/>
      <c r="F135" s="2"/>
      <c r="G135" s="10"/>
      <c r="H135" s="10"/>
      <c r="I135" s="10"/>
      <c r="J135" s="49"/>
      <c r="K135" s="10"/>
      <c r="L135" s="10"/>
      <c r="M135" s="10"/>
      <c r="N135" s="10"/>
      <c r="O135" s="10"/>
      <c r="P135" s="10"/>
      <c r="Q135" s="10"/>
    </row>
    <row r="136" spans="1:17" x14ac:dyDescent="0.25">
      <c r="A136" s="7"/>
      <c r="B136" s="10"/>
      <c r="C136" s="10"/>
      <c r="D136" s="1"/>
      <c r="F136" s="2"/>
      <c r="G136" s="10"/>
      <c r="H136" s="10"/>
      <c r="I136" s="10"/>
      <c r="J136" s="5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7"/>
      <c r="B137" s="10"/>
      <c r="C137" s="10"/>
      <c r="D137" s="1"/>
      <c r="F137" s="2"/>
      <c r="G137" s="10"/>
      <c r="H137" s="10"/>
      <c r="I137" s="10"/>
      <c r="J137" s="5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7"/>
      <c r="B138" s="10"/>
      <c r="C138" s="10"/>
      <c r="D138" s="1"/>
      <c r="F138" s="2"/>
      <c r="G138" s="10"/>
      <c r="H138" s="10"/>
      <c r="I138" s="10"/>
      <c r="J138" s="49"/>
      <c r="K138" s="51"/>
      <c r="L138" s="10"/>
      <c r="M138" s="10"/>
      <c r="N138" s="10"/>
      <c r="O138" s="10"/>
      <c r="P138" s="10"/>
      <c r="Q138" s="10"/>
    </row>
    <row r="139" spans="1:17" x14ac:dyDescent="0.25">
      <c r="A139" s="7"/>
      <c r="B139" s="10"/>
      <c r="C139" s="10"/>
      <c r="D139" s="1"/>
      <c r="F139" s="2"/>
      <c r="G139" s="10"/>
      <c r="H139" s="10"/>
      <c r="I139" s="10"/>
      <c r="J139" s="50"/>
      <c r="K139" s="10"/>
      <c r="L139" s="10"/>
      <c r="M139" s="10"/>
      <c r="N139" s="10"/>
      <c r="O139" s="10"/>
      <c r="P139" s="10"/>
      <c r="Q139" s="10"/>
    </row>
    <row r="140" spans="1:17" x14ac:dyDescent="0.25">
      <c r="A140" s="7"/>
      <c r="B140" s="10"/>
      <c r="C140" s="10"/>
      <c r="D140" s="1"/>
      <c r="F140" s="2"/>
      <c r="G140" s="10"/>
      <c r="H140" s="10"/>
      <c r="I140" s="10"/>
      <c r="J140" s="49"/>
      <c r="K140" s="10"/>
      <c r="L140" s="10"/>
      <c r="M140" s="10"/>
      <c r="N140" s="10"/>
      <c r="O140" s="10"/>
      <c r="P140" s="10"/>
      <c r="Q140" s="10"/>
    </row>
    <row r="141" spans="1:17" x14ac:dyDescent="0.25">
      <c r="A141" s="7"/>
      <c r="B141" s="10"/>
      <c r="C141" s="10"/>
      <c r="D141" s="1"/>
      <c r="F141" s="2"/>
      <c r="G141" s="10"/>
      <c r="H141" s="10"/>
      <c r="I141" s="10"/>
      <c r="J141" s="49"/>
      <c r="K141" s="51"/>
      <c r="L141" s="10"/>
      <c r="M141" s="10"/>
      <c r="N141" s="10"/>
      <c r="O141" s="10"/>
      <c r="P141" s="10"/>
      <c r="Q141" s="10"/>
    </row>
    <row r="142" spans="1:17" x14ac:dyDescent="0.25">
      <c r="A142" s="7"/>
      <c r="B142" s="10"/>
      <c r="C142" s="10"/>
      <c r="D142" s="1"/>
      <c r="F142" s="2"/>
      <c r="G142" s="10"/>
      <c r="H142" s="10"/>
      <c r="I142" s="10"/>
      <c r="J142" s="49"/>
      <c r="K142" s="51"/>
      <c r="L142" s="10"/>
      <c r="M142" s="10"/>
      <c r="N142" s="10"/>
      <c r="O142" s="10"/>
      <c r="P142" s="10"/>
      <c r="Q142" s="10"/>
    </row>
    <row r="143" spans="1:17" x14ac:dyDescent="0.25">
      <c r="A143" s="7"/>
      <c r="B143" s="10"/>
      <c r="C143" s="10"/>
      <c r="D143" s="1"/>
      <c r="F143" s="2"/>
      <c r="G143" s="10"/>
      <c r="H143" s="10"/>
      <c r="I143" s="10"/>
      <c r="J143" s="49"/>
      <c r="K143" s="10"/>
      <c r="L143" s="10"/>
      <c r="M143" s="10"/>
      <c r="N143" s="10"/>
      <c r="O143" s="10"/>
      <c r="P143" s="10"/>
      <c r="Q143" s="10"/>
    </row>
    <row r="144" spans="1:17" x14ac:dyDescent="0.25">
      <c r="A144" s="7"/>
      <c r="B144" s="10"/>
      <c r="C144" s="10"/>
      <c r="D144" s="1"/>
      <c r="F144" s="2"/>
      <c r="G144" s="10"/>
      <c r="H144" s="10"/>
      <c r="I144" s="10"/>
      <c r="J144" s="49"/>
      <c r="K144" s="51"/>
      <c r="L144" s="10"/>
      <c r="M144" s="10"/>
      <c r="N144" s="10"/>
      <c r="O144" s="10"/>
      <c r="P144" s="10"/>
      <c r="Q144" s="10"/>
    </row>
    <row r="145" spans="1:17" x14ac:dyDescent="0.25">
      <c r="A145" s="7"/>
      <c r="B145" s="10"/>
      <c r="C145" s="10"/>
      <c r="D145" s="1"/>
      <c r="F145" s="2"/>
      <c r="G145" s="10"/>
      <c r="H145" s="10"/>
      <c r="I145" s="10"/>
      <c r="J145" s="49"/>
      <c r="K145" s="51"/>
      <c r="L145" s="10"/>
      <c r="M145" s="10"/>
      <c r="N145" s="10"/>
      <c r="O145" s="10"/>
      <c r="P145" s="10"/>
      <c r="Q145" s="10"/>
    </row>
    <row r="146" spans="1:17" x14ac:dyDescent="0.25">
      <c r="A146" s="7"/>
      <c r="B146" s="10"/>
      <c r="C146" s="10"/>
      <c r="D146" s="1"/>
      <c r="F146" s="2"/>
      <c r="G146" s="10"/>
      <c r="H146" s="10"/>
      <c r="I146" s="10"/>
      <c r="J146" s="49"/>
      <c r="K146" s="10"/>
      <c r="L146" s="10"/>
      <c r="M146" s="10"/>
      <c r="N146" s="10"/>
      <c r="O146" s="10"/>
      <c r="P146" s="10"/>
      <c r="Q146" s="10"/>
    </row>
    <row r="147" spans="1:17" x14ac:dyDescent="0.25">
      <c r="A147" s="7"/>
      <c r="B147" s="10"/>
      <c r="C147" s="10"/>
      <c r="D147" s="1"/>
      <c r="F147" s="2"/>
      <c r="G147" s="10"/>
      <c r="H147" s="10"/>
      <c r="I147" s="10"/>
      <c r="J147" s="50"/>
      <c r="K147" s="10"/>
      <c r="L147" s="10"/>
      <c r="M147" s="10"/>
      <c r="N147" s="10"/>
      <c r="O147" s="10"/>
      <c r="P147" s="10"/>
      <c r="Q147" s="10"/>
    </row>
    <row r="148" spans="1:17" x14ac:dyDescent="0.25">
      <c r="A148" s="7"/>
      <c r="B148" s="10"/>
      <c r="C148" s="10"/>
      <c r="D148" s="1"/>
      <c r="F148" s="2"/>
      <c r="G148" s="10"/>
      <c r="H148" s="10"/>
      <c r="I148" s="10"/>
      <c r="J148" s="49"/>
      <c r="K148" s="10"/>
      <c r="L148" s="10"/>
      <c r="M148" s="10"/>
      <c r="N148" s="10"/>
      <c r="O148" s="10"/>
      <c r="P148" s="10"/>
      <c r="Q148" s="10"/>
    </row>
    <row r="149" spans="1:17" x14ac:dyDescent="0.25">
      <c r="A149" s="7"/>
      <c r="B149" s="10"/>
      <c r="C149" s="10"/>
      <c r="D149" s="1"/>
      <c r="F149" s="2"/>
      <c r="G149" s="10"/>
      <c r="H149" s="10"/>
      <c r="I149" s="10"/>
      <c r="J149" s="49"/>
      <c r="K149" s="10"/>
      <c r="L149" s="10"/>
      <c r="M149" s="10"/>
      <c r="N149" s="10"/>
      <c r="O149" s="10"/>
      <c r="P149" s="10"/>
      <c r="Q149" s="10"/>
    </row>
    <row r="150" spans="1:17" x14ac:dyDescent="0.25">
      <c r="A150" s="7"/>
      <c r="B150" s="10"/>
      <c r="C150" s="10"/>
      <c r="D150" s="1"/>
      <c r="F150" s="2"/>
      <c r="G150" s="10"/>
      <c r="H150" s="10"/>
      <c r="I150" s="10"/>
      <c r="J150" s="49"/>
      <c r="K150" s="51"/>
      <c r="L150" s="10"/>
      <c r="M150" s="10"/>
      <c r="N150" s="10"/>
      <c r="O150" s="10"/>
      <c r="P150" s="10"/>
      <c r="Q150" s="10"/>
    </row>
    <row r="151" spans="1:17" x14ac:dyDescent="0.25">
      <c r="A151" s="7"/>
      <c r="B151" s="10"/>
      <c r="C151" s="10"/>
      <c r="D151" s="1"/>
      <c r="F151" s="2"/>
      <c r="G151" s="10"/>
      <c r="H151" s="10"/>
      <c r="I151" s="10"/>
      <c r="J151" s="49"/>
      <c r="K151" s="51"/>
      <c r="L151" s="10"/>
      <c r="M151" s="10"/>
      <c r="N151" s="10"/>
      <c r="O151" s="10"/>
      <c r="P151" s="10"/>
      <c r="Q151" s="10"/>
    </row>
    <row r="152" spans="1:17" x14ac:dyDescent="0.25">
      <c r="A152" s="7"/>
      <c r="B152" s="10"/>
      <c r="C152" s="10"/>
      <c r="D152" s="1"/>
      <c r="F152" s="2"/>
      <c r="G152" s="10"/>
      <c r="H152" s="10"/>
      <c r="I152" s="10"/>
      <c r="J152" s="49"/>
      <c r="K152" s="10"/>
      <c r="L152" s="10"/>
      <c r="M152" s="10"/>
      <c r="N152" s="10"/>
      <c r="O152" s="10"/>
      <c r="P152" s="10"/>
      <c r="Q152" s="10"/>
    </row>
    <row r="153" spans="1:17" x14ac:dyDescent="0.25">
      <c r="A153" s="7"/>
      <c r="B153" s="10"/>
      <c r="C153" s="10"/>
      <c r="D153" s="1"/>
      <c r="F153" s="2"/>
      <c r="G153" s="10"/>
      <c r="H153" s="10"/>
      <c r="I153" s="10"/>
      <c r="J153" s="49"/>
      <c r="K153" s="10"/>
      <c r="L153" s="10"/>
      <c r="M153" s="10"/>
      <c r="N153" s="10"/>
      <c r="O153" s="10"/>
      <c r="P153" s="10"/>
      <c r="Q153" s="10"/>
    </row>
    <row r="154" spans="1:17" x14ac:dyDescent="0.25">
      <c r="A154" s="7"/>
      <c r="B154" s="10"/>
      <c r="C154" s="10"/>
      <c r="D154" s="1"/>
      <c r="F154" s="2"/>
      <c r="G154" s="10"/>
      <c r="H154" s="10"/>
      <c r="I154" s="10"/>
      <c r="J154" s="49"/>
      <c r="K154" s="10"/>
      <c r="L154" s="10"/>
      <c r="M154" s="10"/>
      <c r="N154" s="10"/>
      <c r="O154" s="10"/>
      <c r="P154" s="10"/>
      <c r="Q154" s="10"/>
    </row>
    <row r="155" spans="1:17" x14ac:dyDescent="0.25">
      <c r="A155" s="7"/>
      <c r="B155" s="10"/>
      <c r="C155" s="10"/>
      <c r="D155" s="1"/>
      <c r="F155" s="2"/>
      <c r="G155" s="10"/>
      <c r="H155" s="10"/>
      <c r="I155" s="10"/>
      <c r="J155" s="49"/>
      <c r="K155" s="51"/>
      <c r="L155" s="10"/>
      <c r="M155" s="10"/>
      <c r="N155" s="10"/>
      <c r="O155" s="10"/>
      <c r="P155" s="10"/>
      <c r="Q155" s="10"/>
    </row>
    <row r="156" spans="1:17" x14ac:dyDescent="0.25">
      <c r="A156" s="7"/>
      <c r="B156" s="10"/>
      <c r="C156" s="10"/>
      <c r="D156" s="1"/>
      <c r="F156" s="2"/>
      <c r="G156" s="10"/>
      <c r="H156" s="10"/>
      <c r="I156" s="10"/>
      <c r="J156" s="49"/>
      <c r="K156" s="51"/>
      <c r="L156" s="10"/>
      <c r="M156" s="10"/>
      <c r="N156" s="10"/>
      <c r="O156" s="10"/>
      <c r="P156" s="10"/>
      <c r="Q156" s="10"/>
    </row>
    <row r="157" spans="1:17" x14ac:dyDescent="0.25">
      <c r="A157" s="7"/>
      <c r="B157" s="10"/>
      <c r="C157" s="10"/>
      <c r="D157" s="1"/>
      <c r="F157" s="2"/>
      <c r="G157" s="10"/>
      <c r="H157" s="10"/>
      <c r="I157" s="10"/>
      <c r="J157" s="49"/>
      <c r="K157" s="10"/>
      <c r="L157" s="10"/>
      <c r="M157" s="10"/>
      <c r="N157" s="10"/>
      <c r="O157" s="10"/>
      <c r="P157" s="10"/>
      <c r="Q157" s="10"/>
    </row>
    <row r="158" spans="1:17" x14ac:dyDescent="0.25">
      <c r="A158" s="7"/>
      <c r="B158" s="10"/>
      <c r="C158" s="10"/>
      <c r="D158" s="1"/>
      <c r="F158" s="2"/>
      <c r="G158" s="10"/>
      <c r="H158" s="10"/>
      <c r="I158" s="10"/>
      <c r="J158" s="49"/>
      <c r="K158" s="10"/>
      <c r="L158" s="10"/>
      <c r="M158" s="10"/>
      <c r="N158" s="10"/>
      <c r="O158" s="10"/>
      <c r="P158" s="10"/>
      <c r="Q158" s="10"/>
    </row>
    <row r="159" spans="1:17" x14ac:dyDescent="0.25">
      <c r="A159" s="7"/>
      <c r="B159" s="10"/>
      <c r="C159" s="10"/>
      <c r="D159" s="1"/>
      <c r="F159" s="2"/>
      <c r="G159" s="10"/>
      <c r="H159" s="10"/>
      <c r="I159" s="10"/>
      <c r="J159" s="51"/>
      <c r="K159" s="10"/>
      <c r="L159" s="10"/>
      <c r="M159" s="10"/>
      <c r="N159" s="10"/>
      <c r="O159" s="10"/>
      <c r="P159" s="10"/>
      <c r="Q159" s="10"/>
    </row>
    <row r="160" spans="1:17" x14ac:dyDescent="0.25">
      <c r="A160" s="7"/>
      <c r="B160" s="10"/>
      <c r="C160" s="10"/>
      <c r="D160" s="1"/>
      <c r="F160" s="2"/>
      <c r="G160" s="10"/>
      <c r="H160" s="10"/>
      <c r="I160" s="10"/>
      <c r="J160" s="49"/>
      <c r="K160" s="10"/>
      <c r="L160" s="10"/>
      <c r="M160" s="10"/>
      <c r="N160" s="10"/>
      <c r="O160" s="10"/>
      <c r="P160" s="10"/>
      <c r="Q160" s="10"/>
    </row>
    <row r="161" spans="1:17" x14ac:dyDescent="0.25">
      <c r="A161" s="7"/>
      <c r="B161" s="10"/>
      <c r="C161" s="10"/>
      <c r="D161" s="1"/>
      <c r="F161" s="2"/>
      <c r="G161" s="10"/>
      <c r="H161" s="10"/>
      <c r="I161" s="10"/>
      <c r="J161" s="49"/>
      <c r="K161" s="10"/>
      <c r="L161" s="10"/>
      <c r="M161" s="10"/>
      <c r="N161" s="10"/>
      <c r="O161" s="10"/>
      <c r="P161" s="10"/>
      <c r="Q161" s="10"/>
    </row>
    <row r="162" spans="1:17" x14ac:dyDescent="0.25">
      <c r="A162" s="7"/>
      <c r="B162" s="10"/>
      <c r="C162" s="10"/>
      <c r="D162" s="1"/>
      <c r="F162" s="2"/>
      <c r="G162" s="10"/>
      <c r="H162" s="10"/>
      <c r="I162" s="10"/>
      <c r="J162" s="49"/>
      <c r="K162" s="51"/>
      <c r="L162" s="10"/>
      <c r="M162" s="10"/>
      <c r="N162" s="10"/>
      <c r="O162" s="10"/>
      <c r="P162" s="10"/>
      <c r="Q162" s="10"/>
    </row>
    <row r="163" spans="1:17" x14ac:dyDescent="0.25">
      <c r="A163" s="7"/>
      <c r="B163" s="10"/>
      <c r="C163" s="10"/>
      <c r="D163" s="1"/>
      <c r="F163" s="2"/>
      <c r="G163" s="10"/>
      <c r="H163" s="10"/>
      <c r="I163" s="10"/>
      <c r="J163" s="49"/>
      <c r="K163" s="10"/>
      <c r="L163" s="10"/>
      <c r="M163" s="10"/>
      <c r="N163" s="10"/>
      <c r="O163" s="10"/>
      <c r="P163" s="10"/>
      <c r="Q163" s="10"/>
    </row>
    <row r="164" spans="1:17" x14ac:dyDescent="0.25">
      <c r="A164" s="7"/>
      <c r="B164" s="10"/>
      <c r="C164" s="10"/>
      <c r="D164" s="1"/>
      <c r="F164" s="2"/>
      <c r="G164" s="10"/>
      <c r="H164" s="10"/>
      <c r="I164" s="10"/>
      <c r="J164" s="49"/>
      <c r="K164" s="51"/>
      <c r="L164" s="10"/>
      <c r="M164" s="10"/>
      <c r="N164" s="10"/>
      <c r="O164" s="10"/>
      <c r="P164" s="10"/>
      <c r="Q164" s="10"/>
    </row>
    <row r="165" spans="1:17" x14ac:dyDescent="0.25">
      <c r="A165" s="7"/>
      <c r="B165" s="10"/>
      <c r="C165" s="10"/>
      <c r="D165" s="1"/>
      <c r="F165" s="2"/>
      <c r="G165" s="10"/>
      <c r="H165" s="10"/>
      <c r="I165" s="10"/>
      <c r="J165" s="49"/>
      <c r="K165" s="10"/>
      <c r="L165" s="10"/>
      <c r="M165" s="10"/>
      <c r="N165" s="10"/>
      <c r="O165" s="10"/>
      <c r="P165" s="10"/>
      <c r="Q165" s="10"/>
    </row>
    <row r="166" spans="1:17" x14ac:dyDescent="0.25">
      <c r="A166" s="7"/>
      <c r="B166" s="10"/>
      <c r="C166" s="10"/>
      <c r="D166" s="1"/>
      <c r="F166" s="2"/>
      <c r="G166" s="10"/>
      <c r="H166" s="10"/>
      <c r="I166" s="10"/>
      <c r="J166" s="49"/>
      <c r="K166" s="10"/>
      <c r="L166" s="10"/>
      <c r="M166" s="10"/>
      <c r="N166" s="10"/>
      <c r="O166" s="10"/>
      <c r="P166" s="10"/>
      <c r="Q166" s="10"/>
    </row>
    <row r="167" spans="1:17" x14ac:dyDescent="0.25">
      <c r="A167" s="7"/>
      <c r="B167" s="10"/>
      <c r="C167" s="10"/>
      <c r="D167" s="1"/>
      <c r="F167" s="2"/>
      <c r="G167" s="10"/>
      <c r="H167" s="10"/>
      <c r="I167" s="10"/>
      <c r="J167" s="49"/>
      <c r="K167" s="51"/>
      <c r="L167" s="10"/>
      <c r="M167" s="10"/>
      <c r="N167" s="10"/>
      <c r="O167" s="10"/>
      <c r="P167" s="10"/>
      <c r="Q167" s="10"/>
    </row>
    <row r="168" spans="1:17" x14ac:dyDescent="0.25">
      <c r="A168" s="7"/>
      <c r="B168" s="10"/>
      <c r="C168" s="10"/>
      <c r="D168" s="1"/>
      <c r="F168" s="2"/>
      <c r="G168" s="10"/>
      <c r="H168" s="10"/>
      <c r="I168" s="10"/>
      <c r="J168" s="49"/>
      <c r="K168" s="51"/>
      <c r="L168" s="10"/>
      <c r="M168" s="10"/>
      <c r="N168" s="10"/>
      <c r="O168" s="10"/>
      <c r="P168" s="10"/>
      <c r="Q168" s="10"/>
    </row>
    <row r="169" spans="1:17" x14ac:dyDescent="0.25">
      <c r="A169" s="7"/>
      <c r="B169" s="10"/>
      <c r="C169" s="10"/>
      <c r="D169" s="1"/>
      <c r="F169" s="2"/>
      <c r="G169" s="10"/>
      <c r="H169" s="10"/>
      <c r="I169" s="10"/>
      <c r="J169" s="49"/>
      <c r="K169" s="51"/>
      <c r="L169" s="10"/>
      <c r="M169" s="10"/>
      <c r="N169" s="10"/>
      <c r="O169" s="10"/>
      <c r="P169" s="10"/>
      <c r="Q169" s="10"/>
    </row>
  </sheetData>
  <sortState ref="A3:Q133">
    <sortCondition ref="D3:D133"/>
    <sortCondition ref="F3:F133"/>
    <sortCondition ref="E3:E133"/>
  </sortState>
  <mergeCells count="14">
    <mergeCell ref="P1:Q1"/>
    <mergeCell ref="L1:M1"/>
    <mergeCell ref="N1:O1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3"/>
  <sheetViews>
    <sheetView workbookViewId="0">
      <pane ySplit="2" topLeftCell="A18" activePane="bottomLeft" state="frozen"/>
      <selection pane="bottomLeft" activeCell="A3" sqref="A3"/>
    </sheetView>
  </sheetViews>
  <sheetFormatPr defaultRowHeight="15" x14ac:dyDescent="0.25"/>
  <cols>
    <col min="1" max="1" width="9.140625" style="11"/>
    <col min="2" max="2" width="6.42578125" style="11" bestFit="1" customWidth="1"/>
    <col min="3" max="3" width="7.7109375" style="11" bestFit="1" customWidth="1"/>
    <col min="4" max="4" width="16" style="11" bestFit="1" customWidth="1"/>
    <col min="5" max="5" width="11.5703125" style="11" bestFit="1" customWidth="1"/>
    <col min="6" max="6" width="19.28515625" style="11" bestFit="1" customWidth="1"/>
    <col min="7" max="11" width="10.28515625" style="11" customWidth="1"/>
    <col min="12" max="12" width="5" style="11" bestFit="1" customWidth="1"/>
    <col min="13" max="13" width="6.7109375" style="11" bestFit="1" customWidth="1"/>
    <col min="14" max="14" width="5" style="11" bestFit="1" customWidth="1"/>
    <col min="15" max="15" width="6.7109375" style="11" bestFit="1" customWidth="1"/>
    <col min="16" max="16" width="5" style="11" bestFit="1" customWidth="1"/>
    <col min="17" max="17" width="6.7109375" style="11" bestFit="1" customWidth="1"/>
    <col min="18" max="16384" width="9.140625" style="11"/>
  </cols>
  <sheetData>
    <row r="1" spans="1:17" x14ac:dyDescent="0.25">
      <c r="A1" s="65" t="s">
        <v>1</v>
      </c>
      <c r="B1" s="65" t="s">
        <v>2</v>
      </c>
      <c r="C1" s="65" t="s">
        <v>3</v>
      </c>
      <c r="D1" s="65" t="s">
        <v>4</v>
      </c>
      <c r="E1" s="65" t="s">
        <v>5</v>
      </c>
      <c r="F1" s="65" t="s">
        <v>6</v>
      </c>
      <c r="G1" s="68" t="s">
        <v>92</v>
      </c>
      <c r="H1" s="68" t="s">
        <v>7</v>
      </c>
      <c r="I1" s="68" t="s">
        <v>8</v>
      </c>
      <c r="J1" s="68" t="s">
        <v>9</v>
      </c>
      <c r="K1" s="68" t="s">
        <v>10</v>
      </c>
      <c r="L1" s="67" t="s">
        <v>11</v>
      </c>
      <c r="M1" s="67"/>
      <c r="N1" s="67" t="s">
        <v>12</v>
      </c>
      <c r="O1" s="67"/>
      <c r="P1" s="67" t="s">
        <v>91</v>
      </c>
      <c r="Q1" s="67"/>
    </row>
    <row r="2" spans="1:17" x14ac:dyDescent="0.25">
      <c r="A2" s="66"/>
      <c r="B2" s="66"/>
      <c r="C2" s="66"/>
      <c r="D2" s="66"/>
      <c r="E2" s="66"/>
      <c r="F2" s="66"/>
      <c r="G2" s="68"/>
      <c r="H2" s="68"/>
      <c r="I2" s="68"/>
      <c r="J2" s="68"/>
      <c r="K2" s="68"/>
      <c r="L2" s="10" t="s">
        <v>13</v>
      </c>
      <c r="M2" s="10" t="s">
        <v>14</v>
      </c>
      <c r="N2" s="10" t="s">
        <v>13</v>
      </c>
      <c r="O2" s="10" t="s">
        <v>14</v>
      </c>
      <c r="P2" s="10" t="s">
        <v>13</v>
      </c>
      <c r="Q2" s="10" t="s">
        <v>14</v>
      </c>
    </row>
    <row r="3" spans="1:17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10">
        <v>13.65</v>
      </c>
      <c r="H3" s="10">
        <v>15.88</v>
      </c>
      <c r="I3" s="10">
        <v>35.28</v>
      </c>
      <c r="J3" s="49">
        <v>1.3865740740740739E-3</v>
      </c>
      <c r="K3" s="48" t="s">
        <v>294</v>
      </c>
      <c r="L3" s="10">
        <v>10</v>
      </c>
      <c r="M3" s="10">
        <v>8</v>
      </c>
      <c r="N3" s="10">
        <v>17</v>
      </c>
      <c r="O3" s="10">
        <v>2</v>
      </c>
      <c r="P3" s="10">
        <v>3</v>
      </c>
      <c r="Q3" s="10">
        <v>10</v>
      </c>
    </row>
    <row r="4" spans="1:17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10">
        <v>14.5</v>
      </c>
      <c r="H4" s="10">
        <v>15.43</v>
      </c>
      <c r="I4" s="10">
        <v>33.020000000000003</v>
      </c>
      <c r="J4" s="49">
        <v>8.6226851851851861E-4</v>
      </c>
      <c r="K4" s="48" t="s">
        <v>305</v>
      </c>
      <c r="L4" s="10">
        <v>9</v>
      </c>
      <c r="M4" s="10">
        <v>11</v>
      </c>
      <c r="N4" s="10">
        <v>12</v>
      </c>
      <c r="O4" s="10">
        <v>10</v>
      </c>
      <c r="P4" s="10">
        <v>3</v>
      </c>
      <c r="Q4" s="10">
        <v>6</v>
      </c>
    </row>
    <row r="5" spans="1:17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10">
        <v>15.77</v>
      </c>
      <c r="H5" s="10">
        <v>18.559999999999999</v>
      </c>
      <c r="I5" s="10">
        <v>38.19</v>
      </c>
      <c r="J5" s="48"/>
      <c r="K5" s="48" t="s">
        <v>295</v>
      </c>
      <c r="L5" s="10">
        <v>8</v>
      </c>
      <c r="M5" s="10">
        <v>3</v>
      </c>
      <c r="N5" s="10">
        <v>18</v>
      </c>
      <c r="O5" s="10">
        <v>11</v>
      </c>
      <c r="P5" s="10">
        <v>3</v>
      </c>
      <c r="Q5" s="10">
        <v>0</v>
      </c>
    </row>
    <row r="6" spans="1:17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10">
        <v>14.23</v>
      </c>
      <c r="H6" s="10">
        <v>16.82</v>
      </c>
      <c r="I6" s="10">
        <v>34.89</v>
      </c>
      <c r="J6" s="49">
        <v>1.0023148148148148E-3</v>
      </c>
      <c r="K6" s="48"/>
      <c r="L6" s="10">
        <v>11</v>
      </c>
      <c r="M6" s="10">
        <v>4</v>
      </c>
      <c r="N6" s="10">
        <v>15</v>
      </c>
      <c r="O6" s="10">
        <v>10</v>
      </c>
      <c r="P6" s="10">
        <v>3</v>
      </c>
      <c r="Q6" s="10">
        <v>10</v>
      </c>
    </row>
    <row r="7" spans="1:17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10">
        <v>14.71</v>
      </c>
      <c r="H7" s="10">
        <v>17.39</v>
      </c>
      <c r="I7" s="10">
        <v>38.090000000000003</v>
      </c>
      <c r="J7" s="48"/>
      <c r="K7" s="48" t="s">
        <v>322</v>
      </c>
      <c r="L7" s="10">
        <v>9</v>
      </c>
      <c r="M7" s="10">
        <v>6</v>
      </c>
      <c r="N7" s="10">
        <v>14</v>
      </c>
      <c r="O7" s="10">
        <v>7</v>
      </c>
      <c r="P7" s="10">
        <v>3</v>
      </c>
      <c r="Q7" s="10">
        <v>6</v>
      </c>
    </row>
    <row r="8" spans="1:17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10">
        <v>17.39</v>
      </c>
      <c r="H8" s="10">
        <v>18.97</v>
      </c>
      <c r="I8" s="10">
        <v>39.65</v>
      </c>
      <c r="J8" s="49">
        <v>1.1805555555555556E-3</v>
      </c>
      <c r="K8" s="48" t="s">
        <v>321</v>
      </c>
      <c r="L8" s="10">
        <v>9</v>
      </c>
      <c r="M8" s="10">
        <v>2</v>
      </c>
      <c r="N8" s="10">
        <v>16</v>
      </c>
      <c r="O8" s="10">
        <v>11</v>
      </c>
      <c r="P8" s="10">
        <v>3</v>
      </c>
      <c r="Q8" s="10">
        <v>4</v>
      </c>
    </row>
    <row r="9" spans="1:17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10">
        <v>19</v>
      </c>
      <c r="H9" s="10">
        <v>20.45</v>
      </c>
      <c r="I9" s="10">
        <v>41.45</v>
      </c>
      <c r="J9" s="49">
        <v>1.1666666666666668E-3</v>
      </c>
      <c r="K9" s="48"/>
      <c r="L9" s="10">
        <v>7</v>
      </c>
      <c r="M9" s="10">
        <v>4</v>
      </c>
      <c r="N9" s="10">
        <v>14</v>
      </c>
      <c r="O9" s="10">
        <v>1</v>
      </c>
      <c r="P9" s="10"/>
      <c r="Q9" s="10"/>
    </row>
    <row r="10" spans="1:17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10">
        <v>18.059999999999999</v>
      </c>
      <c r="H10" s="10">
        <v>18.71</v>
      </c>
      <c r="I10" s="10">
        <v>38.770000000000003</v>
      </c>
      <c r="J10" s="49">
        <v>1.0231481481481482E-3</v>
      </c>
      <c r="K10" s="48" t="s">
        <v>323</v>
      </c>
      <c r="L10" s="10">
        <v>7</v>
      </c>
      <c r="M10" s="10">
        <v>6</v>
      </c>
      <c r="N10" s="10">
        <v>15</v>
      </c>
      <c r="O10" s="10">
        <v>2</v>
      </c>
      <c r="P10" s="10"/>
      <c r="Q10" s="10"/>
    </row>
    <row r="11" spans="1:17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10">
        <v>15.7</v>
      </c>
      <c r="H11" s="10">
        <v>18.079999999999998</v>
      </c>
      <c r="I11" s="10">
        <v>36.47</v>
      </c>
      <c r="J11" s="48"/>
      <c r="K11" s="48" t="s">
        <v>324</v>
      </c>
      <c r="L11" s="10">
        <v>9</v>
      </c>
      <c r="M11" s="10">
        <v>6</v>
      </c>
      <c r="N11" s="10">
        <v>17</v>
      </c>
      <c r="O11" s="10">
        <v>8</v>
      </c>
      <c r="P11" s="10"/>
      <c r="Q11" s="10"/>
    </row>
    <row r="12" spans="1:17" x14ac:dyDescent="0.25">
      <c r="A12" s="7">
        <v>530</v>
      </c>
      <c r="B12" s="10">
        <v>5</v>
      </c>
      <c r="C12" s="10" t="s">
        <v>0</v>
      </c>
      <c r="D12" s="1" t="s">
        <v>93</v>
      </c>
      <c r="E12" s="11" t="s">
        <v>29</v>
      </c>
      <c r="F12" s="2" t="s">
        <v>108</v>
      </c>
      <c r="G12" s="10">
        <v>16.66</v>
      </c>
      <c r="H12" s="10"/>
      <c r="I12" s="10">
        <v>39.22</v>
      </c>
      <c r="J12" s="48"/>
      <c r="K12" s="48" t="s">
        <v>330</v>
      </c>
      <c r="L12" s="10">
        <v>8</v>
      </c>
      <c r="M12" s="10">
        <v>11</v>
      </c>
      <c r="N12" s="10">
        <v>17</v>
      </c>
      <c r="O12" s="10">
        <v>5</v>
      </c>
      <c r="P12" s="10">
        <v>3</v>
      </c>
      <c r="Q12" s="10">
        <v>0</v>
      </c>
    </row>
    <row r="13" spans="1:17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10">
        <v>17.09</v>
      </c>
      <c r="H13" s="10">
        <v>19.39</v>
      </c>
      <c r="I13" s="10">
        <v>39.9</v>
      </c>
      <c r="J13" s="48"/>
      <c r="K13" s="48" t="s">
        <v>321</v>
      </c>
      <c r="L13" s="10">
        <v>7</v>
      </c>
      <c r="M13" s="10">
        <v>9</v>
      </c>
      <c r="N13" s="10">
        <v>12</v>
      </c>
      <c r="O13" s="10">
        <v>1</v>
      </c>
      <c r="P13" s="10"/>
      <c r="Q13" s="10"/>
    </row>
    <row r="14" spans="1:17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10">
        <v>16.760000000000002</v>
      </c>
      <c r="H14" s="10">
        <v>18.78</v>
      </c>
      <c r="I14" s="10">
        <v>37.369999999999997</v>
      </c>
      <c r="J14" s="48"/>
      <c r="K14" s="48" t="s">
        <v>325</v>
      </c>
      <c r="L14" s="10"/>
      <c r="M14" s="10"/>
      <c r="N14" s="10">
        <v>14</v>
      </c>
      <c r="O14" s="10">
        <v>7</v>
      </c>
      <c r="P14" s="10">
        <v>3</v>
      </c>
      <c r="Q14" s="10">
        <v>4</v>
      </c>
    </row>
    <row r="15" spans="1:17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10"/>
      <c r="H15" s="10"/>
      <c r="I15" s="10"/>
      <c r="J15" s="48"/>
      <c r="K15" s="48"/>
      <c r="L15" s="10"/>
      <c r="M15" s="10"/>
      <c r="N15" s="10"/>
      <c r="O15" s="10"/>
      <c r="P15" s="10"/>
      <c r="Q15" s="10"/>
    </row>
    <row r="16" spans="1:17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10">
        <v>14.66</v>
      </c>
      <c r="H16" s="10">
        <v>16.95</v>
      </c>
      <c r="I16" s="10"/>
      <c r="J16" s="49">
        <v>1.0069444444444444E-3</v>
      </c>
      <c r="K16" s="48" t="s">
        <v>284</v>
      </c>
      <c r="L16" s="10">
        <v>10</v>
      </c>
      <c r="M16" s="10">
        <v>3</v>
      </c>
      <c r="N16" s="10">
        <v>15</v>
      </c>
      <c r="O16" s="10">
        <v>0</v>
      </c>
      <c r="P16" s="10">
        <v>3</v>
      </c>
      <c r="Q16" s="10">
        <v>4</v>
      </c>
    </row>
    <row r="17" spans="1:17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10">
        <v>14.78</v>
      </c>
      <c r="H17" s="10">
        <v>15.84</v>
      </c>
      <c r="I17" s="10">
        <v>31.19</v>
      </c>
      <c r="J17" s="48"/>
      <c r="K17" s="48"/>
      <c r="L17" s="10">
        <v>9</v>
      </c>
      <c r="M17" s="10">
        <v>3</v>
      </c>
      <c r="N17" s="10">
        <v>15</v>
      </c>
      <c r="O17" s="10">
        <v>7</v>
      </c>
      <c r="P17" s="10"/>
      <c r="Q17" s="10"/>
    </row>
    <row r="18" spans="1:17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10">
        <v>19.96</v>
      </c>
      <c r="H18" s="10">
        <v>20.95</v>
      </c>
      <c r="I18" s="10">
        <v>40.65</v>
      </c>
      <c r="J18" s="48"/>
      <c r="K18" s="48"/>
      <c r="L18" s="10">
        <v>5</v>
      </c>
      <c r="M18" s="10">
        <v>7</v>
      </c>
      <c r="N18" s="10">
        <v>11</v>
      </c>
      <c r="O18" s="10">
        <v>3</v>
      </c>
      <c r="P18" s="10"/>
      <c r="Q18" s="10"/>
    </row>
    <row r="19" spans="1:17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10">
        <v>16.260000000000002</v>
      </c>
      <c r="H19" s="10">
        <v>17.93</v>
      </c>
      <c r="I19" s="10">
        <v>38</v>
      </c>
      <c r="J19" s="48"/>
      <c r="K19" s="48"/>
      <c r="L19" s="10">
        <v>8</v>
      </c>
      <c r="M19" s="10">
        <v>7</v>
      </c>
      <c r="N19" s="10">
        <v>18</v>
      </c>
      <c r="O19" s="10">
        <v>11</v>
      </c>
      <c r="P19" s="10">
        <v>3</v>
      </c>
      <c r="Q19" s="10">
        <v>4</v>
      </c>
    </row>
    <row r="20" spans="1:17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10">
        <v>18.07</v>
      </c>
      <c r="H20" s="10">
        <v>20.440000000000001</v>
      </c>
      <c r="I20" s="10">
        <v>41.25</v>
      </c>
      <c r="J20" s="49">
        <v>1.1840277777777778E-3</v>
      </c>
      <c r="K20" s="48"/>
      <c r="L20" s="10">
        <v>7</v>
      </c>
      <c r="M20" s="10">
        <v>2</v>
      </c>
      <c r="N20" s="10">
        <v>11</v>
      </c>
      <c r="O20" s="10">
        <v>10</v>
      </c>
      <c r="P20" s="10">
        <v>3</v>
      </c>
      <c r="Q20" s="10">
        <v>0</v>
      </c>
    </row>
    <row r="21" spans="1:17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10">
        <v>14.2</v>
      </c>
      <c r="H21" s="10">
        <v>17.77</v>
      </c>
      <c r="I21" s="10">
        <v>37.83</v>
      </c>
      <c r="J21" s="49">
        <v>1.0023148148148148E-3</v>
      </c>
      <c r="K21" s="48" t="s">
        <v>273</v>
      </c>
      <c r="L21" s="10">
        <v>9</v>
      </c>
      <c r="M21" s="10">
        <v>0</v>
      </c>
      <c r="N21" s="10">
        <v>17</v>
      </c>
      <c r="O21" s="10">
        <v>1</v>
      </c>
      <c r="P21" s="10">
        <v>3</v>
      </c>
      <c r="Q21" s="10">
        <v>0</v>
      </c>
    </row>
    <row r="22" spans="1:17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10">
        <v>20.32</v>
      </c>
      <c r="H22" s="10">
        <v>20.89</v>
      </c>
      <c r="I22" s="10">
        <v>43.12</v>
      </c>
      <c r="J22" s="48"/>
      <c r="K22" s="48"/>
      <c r="L22" s="10">
        <v>5</v>
      </c>
      <c r="M22" s="10">
        <v>9</v>
      </c>
      <c r="N22" s="10">
        <v>13</v>
      </c>
      <c r="O22" s="10">
        <v>0</v>
      </c>
      <c r="P22" s="10"/>
      <c r="Q22" s="10"/>
    </row>
    <row r="23" spans="1:17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H23" s="10"/>
      <c r="I23" s="10"/>
      <c r="J23" s="48"/>
      <c r="K23" s="48"/>
      <c r="L23" s="10"/>
      <c r="M23" s="10"/>
      <c r="N23" s="10"/>
      <c r="O23" s="10"/>
      <c r="P23" s="10"/>
      <c r="Q23" s="10"/>
    </row>
    <row r="24" spans="1:17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10">
        <v>16.260000000000002</v>
      </c>
      <c r="H24" s="10">
        <v>18.22</v>
      </c>
      <c r="I24" s="10">
        <v>36.130000000000003</v>
      </c>
      <c r="J24" s="49">
        <v>1.0995370370370371E-3</v>
      </c>
      <c r="K24" s="48"/>
      <c r="L24" s="10">
        <v>8</v>
      </c>
      <c r="M24" s="10">
        <v>0</v>
      </c>
      <c r="N24" s="10">
        <v>18</v>
      </c>
      <c r="O24" s="10">
        <v>2</v>
      </c>
      <c r="P24" s="10"/>
      <c r="Q24" s="10"/>
    </row>
    <row r="25" spans="1:17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10">
        <v>17.36</v>
      </c>
      <c r="H25" s="10">
        <v>19.47</v>
      </c>
      <c r="I25" s="10">
        <v>40.22</v>
      </c>
      <c r="J25" s="48"/>
      <c r="K25" s="48"/>
      <c r="L25" s="10">
        <v>6</v>
      </c>
      <c r="M25" s="10">
        <v>11</v>
      </c>
      <c r="N25" s="10">
        <v>15</v>
      </c>
      <c r="O25" s="10">
        <v>9</v>
      </c>
      <c r="P25" s="10">
        <v>3</v>
      </c>
      <c r="Q25" s="10">
        <v>0</v>
      </c>
    </row>
    <row r="26" spans="1:17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10"/>
      <c r="H26" s="10"/>
      <c r="I26" s="10"/>
      <c r="J26" s="48"/>
      <c r="K26" s="48"/>
      <c r="L26" s="10"/>
      <c r="M26" s="10"/>
      <c r="N26" s="10"/>
      <c r="O26" s="10"/>
      <c r="P26" s="10"/>
      <c r="Q26" s="10"/>
    </row>
    <row r="27" spans="1:17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10">
        <v>16.149999999999999</v>
      </c>
      <c r="H27" s="10">
        <v>17.84</v>
      </c>
      <c r="I27" s="10">
        <v>35.89</v>
      </c>
      <c r="J27" s="48"/>
      <c r="K27" s="48"/>
      <c r="L27" s="10">
        <v>10</v>
      </c>
      <c r="M27" s="10">
        <v>3</v>
      </c>
      <c r="N27" s="10">
        <v>17</v>
      </c>
      <c r="O27" s="10">
        <v>10</v>
      </c>
      <c r="P27" s="10">
        <v>3</v>
      </c>
      <c r="Q27" s="10">
        <v>6</v>
      </c>
    </row>
    <row r="28" spans="1:17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10">
        <v>16.059999999999999</v>
      </c>
      <c r="H28" s="10"/>
      <c r="I28" s="10">
        <v>35.94</v>
      </c>
      <c r="J28" s="49">
        <v>1.0034722222222222E-3</v>
      </c>
      <c r="K28" s="48" t="s">
        <v>326</v>
      </c>
      <c r="L28" s="10">
        <v>9</v>
      </c>
      <c r="M28" s="10">
        <v>10</v>
      </c>
      <c r="N28" s="10">
        <v>14</v>
      </c>
      <c r="O28" s="10">
        <v>4</v>
      </c>
      <c r="P28" s="10">
        <v>3</v>
      </c>
      <c r="Q28" s="10">
        <v>8</v>
      </c>
    </row>
    <row r="29" spans="1:17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10">
        <v>15.77</v>
      </c>
      <c r="H29" s="10">
        <v>15.73</v>
      </c>
      <c r="I29" s="10">
        <v>32.270000000000003</v>
      </c>
      <c r="J29" s="49">
        <v>9.6527777777777768E-4</v>
      </c>
      <c r="K29" s="48"/>
      <c r="L29" s="10">
        <v>8</v>
      </c>
      <c r="M29" s="10">
        <v>4</v>
      </c>
      <c r="N29" s="10">
        <v>19</v>
      </c>
      <c r="O29" s="10">
        <v>1</v>
      </c>
      <c r="P29" s="10"/>
      <c r="Q29" s="10"/>
    </row>
    <row r="30" spans="1:17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10">
        <v>17.77</v>
      </c>
      <c r="H30" s="10">
        <v>19.63</v>
      </c>
      <c r="I30" s="10">
        <v>42.83</v>
      </c>
      <c r="J30" s="49">
        <v>1.1215277777777777E-3</v>
      </c>
      <c r="K30" s="48"/>
      <c r="L30" s="10">
        <v>8</v>
      </c>
      <c r="M30" s="10">
        <v>6</v>
      </c>
      <c r="N30" s="10">
        <v>17</v>
      </c>
      <c r="O30" s="10">
        <v>8</v>
      </c>
      <c r="P30" s="10">
        <v>3</v>
      </c>
      <c r="Q30" s="10">
        <v>0</v>
      </c>
    </row>
    <row r="31" spans="1:17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10"/>
      <c r="H31" s="10">
        <v>18.95</v>
      </c>
      <c r="I31" s="10"/>
      <c r="J31" s="48"/>
      <c r="K31" s="48"/>
      <c r="L31" s="10"/>
      <c r="M31" s="10"/>
      <c r="N31" s="10">
        <v>22</v>
      </c>
      <c r="O31" s="10">
        <v>4</v>
      </c>
      <c r="P31" s="10"/>
      <c r="Q31" s="10"/>
    </row>
    <row r="32" spans="1:17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10">
        <v>18.57</v>
      </c>
      <c r="H32" s="10">
        <v>18.53</v>
      </c>
      <c r="I32" s="10">
        <v>38.340000000000003</v>
      </c>
      <c r="J32" s="49">
        <v>9.8379629629629642E-4</v>
      </c>
      <c r="K32" s="48"/>
      <c r="L32" s="10">
        <v>8</v>
      </c>
      <c r="M32" s="10">
        <v>3</v>
      </c>
      <c r="N32" s="10">
        <v>15</v>
      </c>
      <c r="O32" s="10">
        <v>10</v>
      </c>
      <c r="P32" s="10">
        <v>3</v>
      </c>
      <c r="Q32" s="10">
        <v>4</v>
      </c>
    </row>
    <row r="33" spans="1:17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10">
        <v>14.37</v>
      </c>
      <c r="H33" s="10">
        <v>15.56</v>
      </c>
      <c r="I33" s="10">
        <v>34.07</v>
      </c>
      <c r="J33" s="48"/>
      <c r="K33" s="48"/>
      <c r="L33" s="10">
        <v>10</v>
      </c>
      <c r="M33" s="10">
        <v>3</v>
      </c>
      <c r="N33" s="10">
        <v>21</v>
      </c>
      <c r="O33" s="10">
        <v>3</v>
      </c>
      <c r="P33" s="10">
        <v>3</v>
      </c>
      <c r="Q33" s="10">
        <v>4</v>
      </c>
    </row>
    <row r="34" spans="1:17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10"/>
      <c r="H34" s="10">
        <v>18.149999999999999</v>
      </c>
      <c r="I34" s="10"/>
      <c r="J34" s="48"/>
      <c r="K34" s="48"/>
      <c r="L34" s="10"/>
      <c r="M34" s="10"/>
      <c r="N34" s="10"/>
      <c r="O34" s="10"/>
      <c r="P34" s="10"/>
      <c r="Q34" s="10"/>
    </row>
    <row r="35" spans="1:17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10"/>
      <c r="H35" s="10"/>
      <c r="I35" s="10"/>
      <c r="J35" s="48"/>
      <c r="K35" s="48"/>
      <c r="L35" s="10"/>
      <c r="M35" s="10"/>
      <c r="N35" s="10"/>
      <c r="O35" s="10"/>
      <c r="P35" s="10"/>
      <c r="Q35" s="10"/>
    </row>
    <row r="36" spans="1:17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10"/>
      <c r="H36" s="10"/>
      <c r="I36" s="10"/>
      <c r="J36" s="48"/>
      <c r="K36" s="48"/>
      <c r="L36" s="10"/>
      <c r="M36" s="10"/>
      <c r="N36" s="10"/>
      <c r="O36" s="10"/>
      <c r="P36" s="10"/>
      <c r="Q36" s="10"/>
    </row>
    <row r="37" spans="1:17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G37" s="10">
        <v>15.06</v>
      </c>
      <c r="H37" s="10">
        <v>15.22</v>
      </c>
      <c r="I37" s="10">
        <v>33.659999999999997</v>
      </c>
      <c r="J37" s="49">
        <v>9.9537037037037042E-4</v>
      </c>
      <c r="K37" s="48" t="s">
        <v>303</v>
      </c>
      <c r="L37" s="10">
        <v>10</v>
      </c>
      <c r="M37" s="10">
        <v>8</v>
      </c>
      <c r="N37" s="10">
        <v>20</v>
      </c>
      <c r="O37" s="10">
        <v>1</v>
      </c>
      <c r="P37" s="10">
        <v>4</v>
      </c>
      <c r="Q37" s="10">
        <v>0</v>
      </c>
    </row>
    <row r="38" spans="1:17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10">
        <v>15.01</v>
      </c>
      <c r="H38" s="10">
        <v>17.02</v>
      </c>
      <c r="I38" s="10">
        <v>36.07</v>
      </c>
      <c r="J38" s="49">
        <v>1.0393518518518519E-3</v>
      </c>
      <c r="K38" s="48" t="s">
        <v>299</v>
      </c>
      <c r="L38" s="10">
        <v>9</v>
      </c>
      <c r="M38" s="10">
        <v>11</v>
      </c>
      <c r="N38" s="10">
        <v>15</v>
      </c>
      <c r="O38" s="10">
        <v>10</v>
      </c>
      <c r="P38" s="10">
        <v>3</v>
      </c>
      <c r="Q38" s="10">
        <v>4</v>
      </c>
    </row>
    <row r="39" spans="1:17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10"/>
      <c r="H39" s="10"/>
      <c r="I39" s="10"/>
      <c r="J39" s="48"/>
      <c r="K39" s="48"/>
      <c r="L39" s="10"/>
      <c r="M39" s="10"/>
      <c r="N39" s="10"/>
      <c r="O39" s="10"/>
      <c r="P39" s="10"/>
      <c r="Q39" s="10"/>
    </row>
    <row r="40" spans="1:17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10"/>
      <c r="H40" s="10">
        <v>17.53</v>
      </c>
      <c r="I40" s="10"/>
      <c r="J40" s="48"/>
      <c r="K40" s="48"/>
      <c r="L40" s="10"/>
      <c r="M40" s="10"/>
      <c r="N40" s="10"/>
      <c r="O40" s="10"/>
      <c r="P40" s="10"/>
      <c r="Q40" s="10"/>
    </row>
    <row r="41" spans="1:17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10"/>
      <c r="H41" s="10"/>
      <c r="I41" s="10"/>
      <c r="J41" s="48"/>
      <c r="K41" s="48"/>
      <c r="L41" s="10"/>
      <c r="M41" s="10"/>
      <c r="N41" s="10"/>
      <c r="O41" s="10"/>
      <c r="P41" s="10"/>
      <c r="Q41" s="10"/>
    </row>
    <row r="42" spans="1:17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10"/>
      <c r="H42" s="10">
        <v>16.690000000000001</v>
      </c>
      <c r="I42" s="10">
        <v>33.130000000000003</v>
      </c>
      <c r="J42" s="49">
        <v>8.9699074074074073E-4</v>
      </c>
      <c r="K42" s="48" t="s">
        <v>301</v>
      </c>
      <c r="L42" s="10">
        <v>10</v>
      </c>
      <c r="M42" s="10">
        <v>4</v>
      </c>
      <c r="N42" s="10">
        <v>20</v>
      </c>
      <c r="O42" s="10">
        <v>7</v>
      </c>
      <c r="P42" s="10">
        <v>3</v>
      </c>
      <c r="Q42" s="10">
        <v>4</v>
      </c>
    </row>
    <row r="43" spans="1:17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10"/>
      <c r="H43" s="10"/>
      <c r="I43" s="10"/>
      <c r="J43" s="48"/>
      <c r="K43" s="48"/>
      <c r="L43" s="10"/>
      <c r="M43" s="10"/>
      <c r="N43" s="10"/>
      <c r="O43" s="10"/>
      <c r="P43" s="10"/>
      <c r="Q43" s="10"/>
    </row>
    <row r="44" spans="1:17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10">
        <v>15.02</v>
      </c>
      <c r="H44" s="10">
        <v>17.34</v>
      </c>
      <c r="I44" s="10">
        <v>35.56</v>
      </c>
      <c r="J44" s="49">
        <v>1.0277777777777778E-3</v>
      </c>
      <c r="K44" s="48"/>
      <c r="L44" s="10">
        <v>10</v>
      </c>
      <c r="M44" s="10">
        <v>8</v>
      </c>
      <c r="N44" s="10">
        <v>17</v>
      </c>
      <c r="O44" s="10">
        <v>9</v>
      </c>
      <c r="P44" s="10">
        <v>3</v>
      </c>
      <c r="Q44" s="10">
        <v>4</v>
      </c>
    </row>
    <row r="45" spans="1:17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10"/>
      <c r="H45" s="10"/>
      <c r="I45" s="10"/>
      <c r="J45" s="48"/>
      <c r="K45" s="48"/>
      <c r="L45" s="10"/>
      <c r="M45" s="10"/>
      <c r="N45" s="10"/>
      <c r="O45" s="10"/>
      <c r="P45" s="10"/>
      <c r="Q45" s="10"/>
    </row>
    <row r="46" spans="1:17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10"/>
      <c r="H46" s="10"/>
      <c r="I46" s="10"/>
      <c r="J46" s="48"/>
      <c r="K46" s="48"/>
      <c r="L46" s="10"/>
      <c r="M46" s="10"/>
      <c r="N46" s="10"/>
      <c r="O46" s="10"/>
      <c r="P46" s="10"/>
      <c r="Q46" s="10"/>
    </row>
    <row r="47" spans="1:17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10">
        <v>14.68</v>
      </c>
      <c r="H47" s="10">
        <v>15.77</v>
      </c>
      <c r="I47" s="10">
        <v>32.840000000000003</v>
      </c>
      <c r="J47" s="49">
        <v>1.0358796296296297E-3</v>
      </c>
      <c r="K47" s="48" t="s">
        <v>327</v>
      </c>
      <c r="L47" s="10">
        <v>9</v>
      </c>
      <c r="M47" s="10">
        <v>3</v>
      </c>
      <c r="N47" s="10">
        <v>18</v>
      </c>
      <c r="O47" s="10">
        <v>4</v>
      </c>
      <c r="P47" s="10">
        <v>3</v>
      </c>
      <c r="Q47" s="10">
        <v>8</v>
      </c>
    </row>
    <row r="48" spans="1:17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10">
        <v>20.97</v>
      </c>
      <c r="H48" s="10">
        <v>20.22</v>
      </c>
      <c r="I48" s="10">
        <v>42.4</v>
      </c>
      <c r="J48" s="49">
        <v>1.2754629629629628E-3</v>
      </c>
      <c r="K48" s="48"/>
      <c r="L48" s="10">
        <v>6</v>
      </c>
      <c r="M48" s="10">
        <v>4</v>
      </c>
      <c r="N48" s="10">
        <v>7</v>
      </c>
      <c r="O48" s="10">
        <v>11</v>
      </c>
      <c r="P48" s="10"/>
      <c r="Q48" s="10"/>
    </row>
    <row r="49" spans="1:17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10"/>
      <c r="H49" s="10"/>
      <c r="I49" s="10"/>
      <c r="J49" s="48"/>
      <c r="K49" s="48"/>
      <c r="L49" s="10"/>
      <c r="M49" s="10"/>
      <c r="N49" s="10"/>
      <c r="O49" s="10"/>
      <c r="P49" s="10"/>
      <c r="Q49" s="10"/>
    </row>
    <row r="50" spans="1:17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10"/>
      <c r="H50" s="10">
        <v>16.47</v>
      </c>
      <c r="I50" s="10">
        <v>34.65</v>
      </c>
      <c r="J50" s="49">
        <v>1.0590277777777777E-3</v>
      </c>
      <c r="K50" s="48" t="s">
        <v>328</v>
      </c>
      <c r="L50" s="10">
        <v>7</v>
      </c>
      <c r="M50" s="10">
        <v>5</v>
      </c>
      <c r="N50" s="10">
        <v>20</v>
      </c>
      <c r="O50" s="10">
        <v>5</v>
      </c>
      <c r="P50" s="10">
        <v>3</v>
      </c>
      <c r="Q50" s="10">
        <v>8</v>
      </c>
    </row>
    <row r="51" spans="1:17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10"/>
      <c r="H51" s="10"/>
      <c r="I51" s="10"/>
      <c r="J51" s="48"/>
      <c r="K51" s="48"/>
      <c r="L51" s="10"/>
      <c r="M51" s="10"/>
      <c r="N51" s="10"/>
      <c r="O51" s="10"/>
      <c r="P51" s="10"/>
      <c r="Q51" s="10"/>
    </row>
    <row r="52" spans="1:17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10">
        <v>16.190000000000001</v>
      </c>
      <c r="H52" s="10">
        <v>18.829999999999998</v>
      </c>
      <c r="I52" s="10"/>
      <c r="J52" s="48"/>
      <c r="K52" s="48"/>
      <c r="L52" s="10"/>
      <c r="M52" s="10"/>
      <c r="N52" s="10"/>
      <c r="O52" s="10"/>
      <c r="P52" s="10">
        <v>3</v>
      </c>
      <c r="Q52" s="10">
        <v>0</v>
      </c>
    </row>
    <row r="53" spans="1:17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10"/>
      <c r="H53" s="10"/>
      <c r="I53" s="10"/>
      <c r="J53" s="48"/>
      <c r="K53" s="48"/>
      <c r="L53" s="10"/>
      <c r="M53" s="10"/>
      <c r="N53" s="10"/>
      <c r="O53" s="10"/>
      <c r="P53" s="10"/>
      <c r="Q53" s="10"/>
    </row>
    <row r="54" spans="1:17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10"/>
      <c r="H54" s="10">
        <v>17.46</v>
      </c>
      <c r="I54" s="10">
        <v>34.26</v>
      </c>
      <c r="J54" s="48"/>
      <c r="K54" s="48" t="s">
        <v>308</v>
      </c>
      <c r="L54" s="10">
        <v>9</v>
      </c>
      <c r="M54" s="10">
        <v>3</v>
      </c>
      <c r="N54" s="10">
        <v>14</v>
      </c>
      <c r="O54" s="10">
        <v>2</v>
      </c>
      <c r="P54" s="10">
        <v>3</v>
      </c>
      <c r="Q54" s="10">
        <v>4</v>
      </c>
    </row>
    <row r="55" spans="1:17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10">
        <v>18.28</v>
      </c>
      <c r="H55" s="10">
        <v>19.41</v>
      </c>
      <c r="I55" s="10">
        <v>40.58</v>
      </c>
      <c r="J55" s="48"/>
      <c r="K55" s="48" t="s">
        <v>329</v>
      </c>
      <c r="L55" s="10">
        <v>8</v>
      </c>
      <c r="M55" s="10">
        <v>6</v>
      </c>
      <c r="N55" s="10">
        <v>21</v>
      </c>
      <c r="O55" s="10">
        <v>10</v>
      </c>
      <c r="P55" s="10"/>
      <c r="Q55" s="10"/>
    </row>
    <row r="56" spans="1:17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10">
        <v>16.829999999999998</v>
      </c>
      <c r="H56" s="10">
        <v>19.760000000000002</v>
      </c>
      <c r="I56" s="10">
        <v>41.37</v>
      </c>
      <c r="J56" s="48"/>
      <c r="K56" s="48" t="s">
        <v>291</v>
      </c>
      <c r="L56" s="10">
        <v>9</v>
      </c>
      <c r="M56" s="10">
        <v>0</v>
      </c>
      <c r="N56" s="10">
        <v>15</v>
      </c>
      <c r="O56" s="10">
        <v>0</v>
      </c>
      <c r="P56" s="10">
        <v>3</v>
      </c>
      <c r="Q56" s="10">
        <v>2</v>
      </c>
    </row>
    <row r="57" spans="1:17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10"/>
      <c r="H57" s="10"/>
      <c r="I57" s="10"/>
      <c r="J57" s="48"/>
      <c r="K57" s="48"/>
      <c r="L57" s="10"/>
      <c r="M57" s="10"/>
      <c r="N57" s="10"/>
      <c r="O57" s="10"/>
      <c r="P57" s="10"/>
      <c r="Q57" s="10"/>
    </row>
    <row r="58" spans="1:17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10">
        <v>18.559999999999999</v>
      </c>
      <c r="H58" s="10">
        <v>20.21</v>
      </c>
      <c r="I58" s="10">
        <v>41.47</v>
      </c>
      <c r="J58" s="48"/>
      <c r="K58" s="48" t="s">
        <v>291</v>
      </c>
      <c r="L58" s="10">
        <v>6</v>
      </c>
      <c r="M58" s="10">
        <v>3</v>
      </c>
      <c r="N58" s="10">
        <v>10</v>
      </c>
      <c r="O58" s="10">
        <v>9</v>
      </c>
      <c r="P58" s="10"/>
      <c r="Q58" s="10"/>
    </row>
    <row r="59" spans="1:17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10"/>
      <c r="H59" s="10"/>
      <c r="I59" s="10"/>
      <c r="J59" s="48"/>
      <c r="K59" s="48"/>
      <c r="L59" s="10"/>
      <c r="M59" s="10"/>
      <c r="N59" s="10"/>
      <c r="O59" s="10"/>
      <c r="P59" s="10"/>
      <c r="Q59" s="10"/>
    </row>
    <row r="60" spans="1:17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10"/>
      <c r="H60" s="10"/>
      <c r="I60" s="10"/>
      <c r="J60" s="48"/>
      <c r="K60" s="48"/>
      <c r="L60" s="10"/>
      <c r="M60" s="10"/>
      <c r="N60" s="10"/>
      <c r="O60" s="10"/>
      <c r="P60" s="10"/>
      <c r="Q60" s="10"/>
    </row>
    <row r="61" spans="1:17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10"/>
      <c r="H61" s="10">
        <v>16.079999999999998</v>
      </c>
      <c r="I61" s="10">
        <v>33.26</v>
      </c>
      <c r="J61" s="49">
        <v>8.8425925925925922E-4</v>
      </c>
      <c r="K61" s="48" t="s">
        <v>308</v>
      </c>
      <c r="L61" s="10">
        <v>10</v>
      </c>
      <c r="M61" s="10">
        <v>5</v>
      </c>
      <c r="N61" s="10">
        <v>13</v>
      </c>
      <c r="O61" s="10">
        <v>9</v>
      </c>
      <c r="P61" s="10">
        <v>3</v>
      </c>
      <c r="Q61" s="10">
        <v>10</v>
      </c>
    </row>
    <row r="62" spans="1:17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10">
        <v>15.47</v>
      </c>
      <c r="H62" s="10">
        <v>17.399999999999999</v>
      </c>
      <c r="I62" s="10">
        <v>36.56</v>
      </c>
      <c r="J62" s="49">
        <v>9.756944444444444E-4</v>
      </c>
      <c r="K62" s="48" t="s">
        <v>273</v>
      </c>
      <c r="L62" s="10">
        <v>9</v>
      </c>
      <c r="M62" s="10">
        <v>0</v>
      </c>
      <c r="N62" s="10">
        <v>18</v>
      </c>
      <c r="O62" s="10">
        <v>0</v>
      </c>
      <c r="P62" s="10">
        <v>4</v>
      </c>
      <c r="Q62" s="10">
        <v>0</v>
      </c>
    </row>
    <row r="63" spans="1:17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10">
        <v>18.96</v>
      </c>
      <c r="H63" s="10">
        <v>21.46</v>
      </c>
      <c r="I63" s="10">
        <v>45.2</v>
      </c>
      <c r="J63" s="49">
        <v>1.2662037037037036E-3</v>
      </c>
      <c r="K63" s="48"/>
      <c r="L63" s="10">
        <v>7</v>
      </c>
      <c r="M63" s="10">
        <v>7</v>
      </c>
      <c r="N63" s="10">
        <v>14</v>
      </c>
      <c r="O63" s="10">
        <v>9</v>
      </c>
      <c r="P63" s="10"/>
      <c r="Q63" s="10"/>
    </row>
    <row r="64" spans="1:17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10">
        <v>14.63</v>
      </c>
      <c r="H64" s="10">
        <v>17.190000000000001</v>
      </c>
      <c r="I64" s="10">
        <v>34.32</v>
      </c>
      <c r="J64" s="49">
        <v>9.8495370370370382E-4</v>
      </c>
      <c r="K64" s="48" t="s">
        <v>284</v>
      </c>
      <c r="L64" s="10">
        <v>9</v>
      </c>
      <c r="M64" s="10">
        <v>11</v>
      </c>
      <c r="N64" s="10">
        <v>17</v>
      </c>
      <c r="O64" s="10">
        <v>9</v>
      </c>
      <c r="P64" s="10">
        <v>3</v>
      </c>
      <c r="Q64" s="10">
        <v>6</v>
      </c>
    </row>
    <row r="65" spans="1:17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10"/>
      <c r="H65" s="10"/>
      <c r="I65" s="10"/>
      <c r="J65" s="48"/>
      <c r="K65" s="48"/>
      <c r="L65" s="10"/>
      <c r="M65" s="10"/>
      <c r="N65" s="10"/>
      <c r="O65" s="10"/>
      <c r="P65" s="10"/>
      <c r="Q65" s="10"/>
    </row>
    <row r="66" spans="1:17" x14ac:dyDescent="0.25">
      <c r="A66" s="7">
        <v>461</v>
      </c>
      <c r="B66" s="10">
        <v>4</v>
      </c>
      <c r="C66" s="10" t="s">
        <v>0</v>
      </c>
      <c r="D66" s="1" t="s">
        <v>170</v>
      </c>
      <c r="E66" s="11" t="s">
        <v>71</v>
      </c>
      <c r="F66" s="2" t="s">
        <v>173</v>
      </c>
      <c r="G66" s="10"/>
      <c r="H66" s="10"/>
      <c r="I66" s="10"/>
      <c r="J66" s="48"/>
      <c r="K66" s="48"/>
      <c r="L66" s="10"/>
      <c r="M66" s="10"/>
      <c r="N66" s="10"/>
      <c r="O66" s="10"/>
      <c r="P66" s="10"/>
      <c r="Q66" s="10"/>
    </row>
    <row r="67" spans="1:17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10">
        <v>14.93</v>
      </c>
      <c r="H67" s="10">
        <v>15.5</v>
      </c>
      <c r="I67" s="10">
        <v>32.590000000000003</v>
      </c>
      <c r="J67" s="49">
        <v>9.9537037037037042E-4</v>
      </c>
      <c r="K67" s="48" t="s">
        <v>298</v>
      </c>
      <c r="L67" s="10">
        <v>9</v>
      </c>
      <c r="M67" s="10">
        <v>5</v>
      </c>
      <c r="N67" s="10">
        <v>14</v>
      </c>
      <c r="O67" s="10">
        <v>2</v>
      </c>
      <c r="P67" s="10"/>
      <c r="Q67" s="10"/>
    </row>
    <row r="68" spans="1:17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10">
        <v>15.02</v>
      </c>
      <c r="H68" s="10">
        <v>17.5</v>
      </c>
      <c r="I68" s="10">
        <v>35.81</v>
      </c>
      <c r="J68" s="49">
        <v>1.0300925925925926E-3</v>
      </c>
      <c r="K68" s="48" t="s">
        <v>330</v>
      </c>
      <c r="L68" s="10">
        <v>9</v>
      </c>
      <c r="M68" s="10">
        <v>6</v>
      </c>
      <c r="N68" s="10">
        <v>18</v>
      </c>
      <c r="O68" s="10">
        <v>3</v>
      </c>
      <c r="P68" s="10">
        <v>4</v>
      </c>
      <c r="Q68" s="10">
        <v>0</v>
      </c>
    </row>
    <row r="69" spans="1:17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10">
        <v>15.49</v>
      </c>
      <c r="H69" s="10">
        <v>19.02</v>
      </c>
      <c r="I69" s="10">
        <v>38.9</v>
      </c>
      <c r="J69" s="49">
        <v>1.1030092592592593E-3</v>
      </c>
      <c r="K69" s="48" t="s">
        <v>321</v>
      </c>
      <c r="L69" s="10">
        <v>7</v>
      </c>
      <c r="M69" s="10">
        <v>4</v>
      </c>
      <c r="N69" s="10">
        <v>17</v>
      </c>
      <c r="O69" s="10">
        <v>2</v>
      </c>
      <c r="P69" s="10">
        <v>3</v>
      </c>
      <c r="Q69" s="10">
        <v>0</v>
      </c>
    </row>
    <row r="70" spans="1:17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10">
        <v>16.77</v>
      </c>
      <c r="H70" s="10">
        <v>20.05</v>
      </c>
      <c r="I70" s="10">
        <v>38.35</v>
      </c>
      <c r="J70" s="48"/>
      <c r="K70" s="48" t="s">
        <v>322</v>
      </c>
      <c r="L70" s="10">
        <v>7</v>
      </c>
      <c r="M70" s="10">
        <v>8</v>
      </c>
      <c r="N70" s="10">
        <v>12</v>
      </c>
      <c r="O70" s="10">
        <v>10</v>
      </c>
      <c r="P70" s="10"/>
      <c r="Q70" s="10"/>
    </row>
    <row r="71" spans="1:17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10"/>
      <c r="H71" s="10"/>
      <c r="I71" s="10"/>
      <c r="J71" s="48"/>
      <c r="K71" s="48"/>
      <c r="L71" s="10"/>
      <c r="M71" s="10"/>
      <c r="N71" s="10"/>
      <c r="O71" s="10"/>
      <c r="P71" s="10"/>
      <c r="Q71" s="10"/>
    </row>
    <row r="72" spans="1:17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10"/>
      <c r="H72" s="10">
        <v>16.690000000000001</v>
      </c>
      <c r="I72" s="10"/>
      <c r="J72" s="48"/>
      <c r="K72" s="48"/>
      <c r="L72" s="10"/>
      <c r="M72" s="10"/>
      <c r="N72" s="10"/>
      <c r="O72" s="10"/>
      <c r="P72" s="10"/>
      <c r="Q72" s="10"/>
    </row>
    <row r="73" spans="1:17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10">
        <v>17.21</v>
      </c>
      <c r="H73" s="10">
        <v>18.440000000000001</v>
      </c>
      <c r="I73" s="10"/>
      <c r="J73" s="49">
        <v>1.1250000000000001E-3</v>
      </c>
      <c r="K73" s="48"/>
      <c r="L73" s="10">
        <v>8</v>
      </c>
      <c r="M73" s="10">
        <v>0</v>
      </c>
      <c r="N73" s="10">
        <v>12</v>
      </c>
      <c r="O73" s="10">
        <v>1</v>
      </c>
      <c r="P73" s="10">
        <v>3</v>
      </c>
      <c r="Q73" s="10">
        <v>2</v>
      </c>
    </row>
    <row r="74" spans="1:17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10">
        <v>15.88</v>
      </c>
      <c r="H74" s="10">
        <v>18.09</v>
      </c>
      <c r="I74" s="10">
        <v>33.33</v>
      </c>
      <c r="J74" s="48"/>
      <c r="K74" s="48"/>
      <c r="L74" s="10">
        <v>8</v>
      </c>
      <c r="M74" s="10">
        <v>6</v>
      </c>
      <c r="N74" s="10">
        <v>17</v>
      </c>
      <c r="O74" s="10">
        <v>1</v>
      </c>
      <c r="P74" s="10">
        <v>3</v>
      </c>
      <c r="Q74" s="10">
        <v>2</v>
      </c>
    </row>
    <row r="75" spans="1:17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10"/>
      <c r="H75" s="10">
        <v>16.97</v>
      </c>
      <c r="I75" s="10">
        <v>33.21</v>
      </c>
      <c r="J75" s="48"/>
      <c r="K75" s="48"/>
      <c r="L75" s="10">
        <v>7</v>
      </c>
      <c r="M75" s="10">
        <v>9</v>
      </c>
      <c r="N75" s="10">
        <v>19</v>
      </c>
      <c r="O75" s="10">
        <v>0</v>
      </c>
      <c r="P75" s="10">
        <v>3</v>
      </c>
      <c r="Q75" s="10">
        <v>4</v>
      </c>
    </row>
    <row r="76" spans="1:17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10"/>
      <c r="H76" s="10">
        <v>20.52</v>
      </c>
      <c r="I76" s="10">
        <v>40.32</v>
      </c>
      <c r="J76" s="48"/>
      <c r="K76" s="48" t="s">
        <v>331</v>
      </c>
      <c r="L76" s="10">
        <v>5</v>
      </c>
      <c r="M76" s="10">
        <v>10</v>
      </c>
      <c r="N76" s="10">
        <v>10</v>
      </c>
      <c r="O76" s="10">
        <v>0</v>
      </c>
      <c r="P76" s="10"/>
      <c r="Q76" s="10"/>
    </row>
    <row r="77" spans="1:17" x14ac:dyDescent="0.25">
      <c r="A77" s="7">
        <v>489</v>
      </c>
      <c r="B77" s="10">
        <v>5</v>
      </c>
      <c r="C77" s="10" t="s">
        <v>0</v>
      </c>
      <c r="D77" s="1" t="s">
        <v>188</v>
      </c>
      <c r="E77" s="11" t="s">
        <v>211</v>
      </c>
      <c r="F77" s="2" t="s">
        <v>212</v>
      </c>
      <c r="G77" s="10">
        <v>17.399999999999999</v>
      </c>
      <c r="H77" s="10">
        <v>18.899999999999999</v>
      </c>
      <c r="I77" s="10">
        <v>40.28</v>
      </c>
      <c r="J77" s="49">
        <v>1.1076388888888891E-3</v>
      </c>
      <c r="K77" s="48"/>
      <c r="L77" s="10">
        <v>8</v>
      </c>
      <c r="M77" s="10">
        <v>1</v>
      </c>
      <c r="N77" s="10">
        <v>12</v>
      </c>
      <c r="O77" s="10">
        <v>10</v>
      </c>
      <c r="P77" s="10"/>
      <c r="Q77" s="10"/>
    </row>
    <row r="78" spans="1:17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10">
        <v>18.45</v>
      </c>
      <c r="H78" s="10">
        <v>19.07</v>
      </c>
      <c r="I78" s="10">
        <v>42.01</v>
      </c>
      <c r="J78" s="48"/>
      <c r="K78" s="48" t="s">
        <v>333</v>
      </c>
      <c r="L78" s="10">
        <v>6</v>
      </c>
      <c r="M78" s="10">
        <v>7</v>
      </c>
      <c r="N78" s="10">
        <v>10</v>
      </c>
      <c r="O78" s="10">
        <v>2</v>
      </c>
      <c r="P78" s="10">
        <v>3</v>
      </c>
      <c r="Q78" s="10">
        <v>0</v>
      </c>
    </row>
    <row r="79" spans="1:17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10">
        <v>19.899999999999999</v>
      </c>
      <c r="H79" s="10"/>
      <c r="I79" s="10">
        <v>47.27</v>
      </c>
      <c r="J79" s="48"/>
      <c r="K79" s="48" t="s">
        <v>332</v>
      </c>
      <c r="L79" s="10">
        <v>7</v>
      </c>
      <c r="M79" s="10">
        <v>3</v>
      </c>
      <c r="N79" s="10">
        <v>12</v>
      </c>
      <c r="O79" s="10">
        <v>5</v>
      </c>
      <c r="P79" s="10"/>
      <c r="Q79" s="10"/>
    </row>
    <row r="80" spans="1:17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10">
        <v>18.079999999999998</v>
      </c>
      <c r="H80" s="10">
        <v>18.940000000000001</v>
      </c>
      <c r="I80" s="10">
        <v>40.58</v>
      </c>
      <c r="J80" s="49">
        <v>1.1782407407407408E-3</v>
      </c>
      <c r="K80" s="48"/>
      <c r="L80" s="10">
        <v>5</v>
      </c>
      <c r="M80" s="10">
        <v>10</v>
      </c>
      <c r="N80" s="10">
        <v>12</v>
      </c>
      <c r="O80" s="10">
        <v>2</v>
      </c>
      <c r="P80" s="10"/>
      <c r="Q80" s="10"/>
    </row>
    <row r="81" spans="1:17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10">
        <v>14.77</v>
      </c>
      <c r="H81" s="10">
        <v>15.58</v>
      </c>
      <c r="I81" s="10">
        <v>32.26</v>
      </c>
      <c r="J81" s="49">
        <v>9.1782407407407405E-4</v>
      </c>
      <c r="K81" s="48"/>
      <c r="L81" s="10">
        <v>10</v>
      </c>
      <c r="M81" s="10">
        <v>5</v>
      </c>
      <c r="N81" s="10">
        <v>17</v>
      </c>
      <c r="O81" s="10">
        <v>8</v>
      </c>
      <c r="P81" s="10">
        <v>3</v>
      </c>
      <c r="Q81" s="10">
        <v>4</v>
      </c>
    </row>
    <row r="82" spans="1:17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10">
        <v>15.03</v>
      </c>
      <c r="H82" s="10"/>
      <c r="I82" s="10">
        <v>36.32</v>
      </c>
      <c r="J82" s="48"/>
      <c r="K82" s="48" t="s">
        <v>294</v>
      </c>
      <c r="L82" s="10">
        <v>9</v>
      </c>
      <c r="M82" s="10">
        <v>1</v>
      </c>
      <c r="N82" s="10">
        <v>16</v>
      </c>
      <c r="O82" s="10">
        <v>7</v>
      </c>
      <c r="P82" s="10">
        <v>3</v>
      </c>
      <c r="Q82" s="10">
        <v>0</v>
      </c>
    </row>
    <row r="83" spans="1:17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10"/>
      <c r="H83" s="10">
        <v>15.65</v>
      </c>
      <c r="I83" s="10"/>
      <c r="J83" s="48"/>
      <c r="K83" s="48"/>
      <c r="L83" s="10"/>
      <c r="M83" s="10"/>
      <c r="N83" s="10"/>
      <c r="O83" s="10"/>
      <c r="P83" s="10">
        <v>3</v>
      </c>
      <c r="Q83" s="10">
        <v>6</v>
      </c>
    </row>
    <row r="84" spans="1:17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10">
        <v>14.78</v>
      </c>
      <c r="H84" s="10">
        <v>16.5</v>
      </c>
      <c r="I84" s="10"/>
      <c r="J84" s="49">
        <v>1.011574074074074E-3</v>
      </c>
      <c r="K84" s="48"/>
      <c r="L84" s="10">
        <v>8</v>
      </c>
      <c r="M84" s="10">
        <v>6</v>
      </c>
      <c r="N84" s="10">
        <v>19</v>
      </c>
      <c r="O84" s="10">
        <v>2</v>
      </c>
      <c r="P84" s="10">
        <v>3</v>
      </c>
      <c r="Q84" s="10">
        <v>6</v>
      </c>
    </row>
    <row r="85" spans="1:17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10">
        <v>19.34</v>
      </c>
      <c r="H85" s="10">
        <v>21.5</v>
      </c>
      <c r="I85" s="10">
        <v>43.84</v>
      </c>
      <c r="J85" s="49">
        <v>1.1921296296296296E-3</v>
      </c>
      <c r="K85" s="48"/>
      <c r="L85" s="10">
        <v>6</v>
      </c>
      <c r="M85" s="10">
        <v>8</v>
      </c>
      <c r="N85" s="10">
        <v>9</v>
      </c>
      <c r="O85" s="10">
        <v>0</v>
      </c>
      <c r="P85" s="10">
        <v>3</v>
      </c>
      <c r="Q85" s="10">
        <v>2</v>
      </c>
    </row>
    <row r="86" spans="1:17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10">
        <v>15.64</v>
      </c>
      <c r="H86" s="10">
        <v>18.73</v>
      </c>
      <c r="I86" s="10">
        <v>39.21</v>
      </c>
      <c r="J86" s="49">
        <v>1.0636574074074075E-3</v>
      </c>
      <c r="K86" s="48" t="s">
        <v>281</v>
      </c>
      <c r="L86" s="10">
        <v>8</v>
      </c>
      <c r="M86" s="10">
        <v>9</v>
      </c>
      <c r="N86" s="10">
        <v>21</v>
      </c>
      <c r="O86" s="10">
        <v>8</v>
      </c>
      <c r="P86" s="10">
        <v>3</v>
      </c>
      <c r="Q86" s="10">
        <v>2</v>
      </c>
    </row>
    <row r="87" spans="1:17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10"/>
      <c r="H87" s="10"/>
      <c r="I87" s="10"/>
      <c r="J87" s="48"/>
      <c r="K87" s="48"/>
      <c r="L87" s="10"/>
      <c r="M87" s="10"/>
      <c r="N87" s="10"/>
      <c r="O87" s="10"/>
      <c r="P87" s="10"/>
      <c r="Q87" s="10"/>
    </row>
    <row r="88" spans="1:17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10">
        <v>14.66</v>
      </c>
      <c r="H88" s="10"/>
      <c r="I88" s="10"/>
      <c r="J88" s="48"/>
      <c r="K88" s="48"/>
      <c r="L88" s="10">
        <v>9</v>
      </c>
      <c r="M88" s="10">
        <v>9</v>
      </c>
      <c r="N88" s="10">
        <v>19</v>
      </c>
      <c r="O88" s="10">
        <v>0</v>
      </c>
      <c r="P88" s="10">
        <v>3</v>
      </c>
      <c r="Q88" s="10">
        <v>8</v>
      </c>
    </row>
    <row r="89" spans="1:17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10"/>
      <c r="H89" s="10">
        <v>19.87</v>
      </c>
      <c r="I89" s="10"/>
      <c r="J89" s="48"/>
      <c r="K89" s="48"/>
      <c r="L89" s="10">
        <v>8</v>
      </c>
      <c r="M89" s="10">
        <v>4</v>
      </c>
      <c r="N89" s="10">
        <v>14</v>
      </c>
      <c r="O89" s="10">
        <v>7</v>
      </c>
      <c r="P89" s="10">
        <v>3</v>
      </c>
      <c r="Q89" s="10">
        <v>4</v>
      </c>
    </row>
    <row r="90" spans="1:17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10">
        <v>15.63</v>
      </c>
      <c r="H90" s="10">
        <v>17.41</v>
      </c>
      <c r="I90" s="10">
        <v>35.409999999999997</v>
      </c>
      <c r="J90" s="49">
        <v>1.0393518518518519E-3</v>
      </c>
      <c r="K90" s="48"/>
      <c r="L90" s="10">
        <v>10</v>
      </c>
      <c r="M90" s="10">
        <v>0</v>
      </c>
      <c r="N90" s="10">
        <v>15</v>
      </c>
      <c r="O90" s="10">
        <v>0</v>
      </c>
      <c r="P90" s="10">
        <v>3</v>
      </c>
      <c r="Q90" s="10">
        <v>2</v>
      </c>
    </row>
    <row r="91" spans="1:17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10">
        <v>16.71</v>
      </c>
      <c r="H91" s="10"/>
      <c r="I91" s="10">
        <v>36.21</v>
      </c>
      <c r="J91" s="49">
        <v>1.1458333333333333E-3</v>
      </c>
      <c r="K91" s="48"/>
      <c r="L91" s="10">
        <v>11</v>
      </c>
      <c r="M91" s="10">
        <v>0</v>
      </c>
      <c r="N91" s="10">
        <v>14</v>
      </c>
      <c r="O91" s="10">
        <v>6</v>
      </c>
      <c r="P91" s="10">
        <v>3</v>
      </c>
      <c r="Q91" s="10">
        <v>2</v>
      </c>
    </row>
    <row r="92" spans="1:17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10">
        <v>16.77</v>
      </c>
      <c r="H92" s="10">
        <v>17.93</v>
      </c>
      <c r="I92" s="10">
        <v>36.75</v>
      </c>
      <c r="J92" s="48"/>
      <c r="K92" s="48" t="s">
        <v>306</v>
      </c>
      <c r="L92" s="10">
        <v>8</v>
      </c>
      <c r="M92" s="10">
        <v>10</v>
      </c>
      <c r="N92" s="10">
        <v>11</v>
      </c>
      <c r="O92" s="10">
        <v>4</v>
      </c>
      <c r="P92" s="10">
        <v>3</v>
      </c>
      <c r="Q92" s="10">
        <v>2</v>
      </c>
    </row>
    <row r="93" spans="1:17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10">
        <v>14.94</v>
      </c>
      <c r="H93" s="10"/>
      <c r="I93" s="10">
        <v>34.64</v>
      </c>
      <c r="J93" s="49">
        <v>9.780092592592592E-4</v>
      </c>
      <c r="K93" s="48" t="s">
        <v>300</v>
      </c>
      <c r="L93" s="10">
        <v>10</v>
      </c>
      <c r="M93" s="10">
        <v>10</v>
      </c>
      <c r="N93" s="10">
        <v>20</v>
      </c>
      <c r="O93" s="10">
        <v>0</v>
      </c>
      <c r="P93" s="10">
        <v>3</v>
      </c>
      <c r="Q93" s="10">
        <v>4</v>
      </c>
    </row>
    <row r="94" spans="1:17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10">
        <v>16.02</v>
      </c>
      <c r="H94" s="10">
        <v>18.399999999999999</v>
      </c>
      <c r="I94" s="10">
        <v>36.03</v>
      </c>
      <c r="J94" s="49">
        <v>1.1168981481481483E-3</v>
      </c>
      <c r="K94" s="48"/>
      <c r="L94" s="10">
        <v>9</v>
      </c>
      <c r="M94" s="10">
        <v>0</v>
      </c>
      <c r="N94" s="10">
        <v>15</v>
      </c>
      <c r="O94" s="10">
        <v>5</v>
      </c>
      <c r="P94" s="10">
        <v>3</v>
      </c>
      <c r="Q94" s="10">
        <v>4</v>
      </c>
    </row>
    <row r="95" spans="1:17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10">
        <v>14.41</v>
      </c>
      <c r="H95" s="10">
        <v>16.5</v>
      </c>
      <c r="I95" s="10">
        <v>31.72</v>
      </c>
      <c r="J95" s="48"/>
      <c r="K95" s="48" t="s">
        <v>334</v>
      </c>
      <c r="L95" s="10">
        <v>10</v>
      </c>
      <c r="M95" s="10">
        <v>4</v>
      </c>
      <c r="N95" s="10">
        <v>16</v>
      </c>
      <c r="O95" s="10">
        <v>6</v>
      </c>
      <c r="P95" s="10">
        <v>3</v>
      </c>
      <c r="Q95" s="10">
        <v>8</v>
      </c>
    </row>
    <row r="96" spans="1:17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10">
        <v>15</v>
      </c>
      <c r="H96" s="10">
        <v>18.59</v>
      </c>
      <c r="I96" s="10">
        <v>38.090000000000003</v>
      </c>
      <c r="J96" s="49">
        <v>1.0520833333333335E-3</v>
      </c>
      <c r="K96" s="48"/>
      <c r="L96" s="10">
        <v>7</v>
      </c>
      <c r="M96" s="10">
        <v>11</v>
      </c>
      <c r="N96" s="10">
        <v>13</v>
      </c>
      <c r="O96" s="10">
        <v>0</v>
      </c>
      <c r="P96" s="10">
        <v>3</v>
      </c>
      <c r="Q96" s="10">
        <v>6</v>
      </c>
    </row>
    <row r="97" spans="1:17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10"/>
      <c r="H97" s="10"/>
      <c r="I97" s="10"/>
      <c r="J97" s="48"/>
      <c r="K97" s="48"/>
      <c r="L97" s="10"/>
      <c r="M97" s="10"/>
      <c r="N97" s="10"/>
      <c r="O97" s="10"/>
      <c r="P97" s="10">
        <v>3</v>
      </c>
      <c r="Q97" s="10">
        <v>6</v>
      </c>
    </row>
    <row r="98" spans="1:17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10">
        <v>14.07</v>
      </c>
      <c r="H98" s="10">
        <v>16.47</v>
      </c>
      <c r="I98" s="10">
        <v>34.130000000000003</v>
      </c>
      <c r="J98" s="49">
        <v>1.0104166666666666E-3</v>
      </c>
      <c r="K98" s="48"/>
      <c r="L98" s="10">
        <v>9</v>
      </c>
      <c r="M98" s="10">
        <v>10</v>
      </c>
      <c r="N98" s="10">
        <v>22</v>
      </c>
      <c r="O98" s="10">
        <v>1</v>
      </c>
      <c r="P98" s="10">
        <v>3</v>
      </c>
      <c r="Q98" s="10">
        <v>8</v>
      </c>
    </row>
    <row r="99" spans="1:17" x14ac:dyDescent="0.25">
      <c r="A99" s="7">
        <v>501</v>
      </c>
      <c r="B99" s="10" t="e">
        <v>#N/A</v>
      </c>
      <c r="C99" s="10" t="e">
        <v>#N/A</v>
      </c>
      <c r="D99" s="1" t="s">
        <v>213</v>
      </c>
      <c r="E99" s="11" t="s">
        <v>228</v>
      </c>
      <c r="F99" s="2" t="s">
        <v>229</v>
      </c>
      <c r="G99" s="10"/>
      <c r="H99" s="10"/>
      <c r="I99" s="10"/>
      <c r="J99" s="48"/>
      <c r="K99" s="48"/>
      <c r="L99" s="10"/>
      <c r="M99" s="10"/>
      <c r="N99" s="10"/>
      <c r="O99" s="10"/>
      <c r="P99" s="10"/>
      <c r="Q99" s="10"/>
    </row>
    <row r="100" spans="1:17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10">
        <v>13.44</v>
      </c>
      <c r="H100" s="10">
        <v>15.75</v>
      </c>
      <c r="I100" s="10">
        <v>32.090000000000003</v>
      </c>
      <c r="J100" s="48"/>
      <c r="K100" s="48"/>
      <c r="L100" s="10">
        <v>13</v>
      </c>
      <c r="M100" s="10">
        <v>0</v>
      </c>
      <c r="N100" s="10">
        <v>22</v>
      </c>
      <c r="O100" s="10">
        <v>9</v>
      </c>
      <c r="P100" s="10">
        <v>3</v>
      </c>
      <c r="Q100" s="10">
        <v>6</v>
      </c>
    </row>
    <row r="101" spans="1:17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10">
        <v>14.35</v>
      </c>
      <c r="H101" s="10">
        <v>19.54</v>
      </c>
      <c r="I101" s="10"/>
      <c r="J101" s="49">
        <v>1.2106481481481482E-3</v>
      </c>
      <c r="K101" s="48"/>
      <c r="L101" s="10">
        <v>8</v>
      </c>
      <c r="M101" s="10">
        <v>3</v>
      </c>
      <c r="N101" s="10">
        <v>19</v>
      </c>
      <c r="O101" s="10">
        <v>7</v>
      </c>
      <c r="P101" s="10">
        <v>3</v>
      </c>
      <c r="Q101" s="10">
        <v>2</v>
      </c>
    </row>
    <row r="102" spans="1:17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10">
        <v>16.690000000000001</v>
      </c>
      <c r="H102" s="10">
        <v>19.260000000000002</v>
      </c>
      <c r="I102" s="10">
        <v>38</v>
      </c>
      <c r="J102" s="49">
        <v>1.3275462962962963E-3</v>
      </c>
      <c r="K102" s="48"/>
      <c r="L102" s="10">
        <v>8</v>
      </c>
      <c r="M102" s="10">
        <v>9</v>
      </c>
      <c r="N102" s="10">
        <v>18</v>
      </c>
      <c r="O102" s="10">
        <v>0</v>
      </c>
      <c r="P102" s="10"/>
      <c r="Q102" s="10"/>
    </row>
    <row r="103" spans="1:17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10">
        <v>15.89</v>
      </c>
      <c r="H103" s="10">
        <v>17.46</v>
      </c>
      <c r="I103" s="10">
        <v>36.770000000000003</v>
      </c>
      <c r="J103" s="49">
        <v>1.0868055555555555E-3</v>
      </c>
      <c r="K103" s="48"/>
      <c r="L103" s="10">
        <v>6</v>
      </c>
      <c r="M103" s="10">
        <v>9</v>
      </c>
      <c r="N103" s="10">
        <v>13</v>
      </c>
      <c r="O103" s="10">
        <v>5</v>
      </c>
      <c r="P103" s="10"/>
      <c r="Q103" s="10"/>
    </row>
    <row r="104" spans="1:17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10"/>
      <c r="H104" s="10"/>
      <c r="I104" s="10"/>
      <c r="J104" s="48"/>
      <c r="K104" s="48"/>
      <c r="L104" s="10"/>
      <c r="M104" s="10"/>
      <c r="N104" s="10"/>
      <c r="O104" s="10"/>
      <c r="P104" s="10"/>
      <c r="Q104" s="10"/>
    </row>
    <row r="105" spans="1:17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10">
        <v>15.41</v>
      </c>
      <c r="H105" s="10">
        <v>18.75</v>
      </c>
      <c r="I105" s="10">
        <v>39.65</v>
      </c>
      <c r="J105" s="49">
        <v>1.181712962962963E-3</v>
      </c>
      <c r="K105" s="48"/>
      <c r="L105" s="10">
        <v>7</v>
      </c>
      <c r="M105" s="10">
        <v>8</v>
      </c>
      <c r="N105" s="10">
        <v>15</v>
      </c>
      <c r="O105" s="10">
        <v>7</v>
      </c>
      <c r="P105" s="10">
        <v>3</v>
      </c>
      <c r="Q105" s="10">
        <v>4</v>
      </c>
    </row>
    <row r="106" spans="1:17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10"/>
      <c r="H106" s="10"/>
      <c r="I106" s="10"/>
      <c r="J106" s="48"/>
      <c r="K106" s="48"/>
      <c r="L106" s="10"/>
      <c r="M106" s="10"/>
      <c r="N106" s="10"/>
      <c r="O106" s="10"/>
      <c r="P106" s="10"/>
      <c r="Q106" s="10"/>
    </row>
    <row r="107" spans="1:17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10">
        <v>14.59</v>
      </c>
      <c r="H107" s="10">
        <v>17.72</v>
      </c>
      <c r="I107" s="10">
        <v>34.31</v>
      </c>
      <c r="J107" s="49">
        <v>1.0763888888888889E-3</v>
      </c>
      <c r="K107" s="48" t="s">
        <v>310</v>
      </c>
      <c r="L107" s="10">
        <v>10</v>
      </c>
      <c r="M107" s="10">
        <v>10</v>
      </c>
      <c r="N107" s="10">
        <v>18</v>
      </c>
      <c r="O107" s="10">
        <v>5</v>
      </c>
      <c r="P107" s="10">
        <v>3</v>
      </c>
      <c r="Q107" s="10">
        <v>8</v>
      </c>
    </row>
    <row r="108" spans="1:17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10">
        <v>15.39</v>
      </c>
      <c r="H108" s="10">
        <v>16.95</v>
      </c>
      <c r="I108" s="10">
        <v>36</v>
      </c>
      <c r="J108" s="48"/>
      <c r="K108" s="48" t="s">
        <v>271</v>
      </c>
      <c r="L108" s="10">
        <v>9</v>
      </c>
      <c r="M108" s="10">
        <v>8</v>
      </c>
      <c r="N108" s="10">
        <v>13</v>
      </c>
      <c r="O108" s="10">
        <v>0</v>
      </c>
      <c r="P108" s="10">
        <v>3</v>
      </c>
      <c r="Q108" s="10">
        <v>10</v>
      </c>
    </row>
    <row r="109" spans="1:17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10">
        <v>17</v>
      </c>
      <c r="H109" s="10">
        <v>18.77</v>
      </c>
      <c r="I109" s="10">
        <v>36.64</v>
      </c>
      <c r="J109" s="49">
        <v>1.0069444444444444E-3</v>
      </c>
      <c r="K109" s="48" t="s">
        <v>300</v>
      </c>
      <c r="L109" s="10">
        <v>5</v>
      </c>
      <c r="M109" s="10">
        <v>9</v>
      </c>
      <c r="N109" s="10">
        <v>17</v>
      </c>
      <c r="O109" s="10">
        <v>1</v>
      </c>
      <c r="P109" s="10">
        <v>3</v>
      </c>
      <c r="Q109" s="10">
        <v>0</v>
      </c>
    </row>
    <row r="110" spans="1:17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10">
        <v>19.63</v>
      </c>
      <c r="H110" s="10">
        <v>22.08</v>
      </c>
      <c r="I110" s="10">
        <v>49.82</v>
      </c>
      <c r="J110" s="49">
        <v>1.451388888888889E-3</v>
      </c>
      <c r="K110" s="48" t="s">
        <v>335</v>
      </c>
      <c r="L110" s="10">
        <v>7</v>
      </c>
      <c r="M110" s="10">
        <v>0</v>
      </c>
      <c r="N110" s="10">
        <v>12</v>
      </c>
      <c r="O110" s="10">
        <v>0</v>
      </c>
      <c r="P110" s="10"/>
      <c r="Q110" s="10"/>
    </row>
    <row r="111" spans="1:17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10"/>
      <c r="H111" s="10"/>
      <c r="I111" s="10"/>
      <c r="J111" s="48"/>
      <c r="K111" s="48"/>
      <c r="L111" s="10"/>
      <c r="M111" s="10"/>
      <c r="N111" s="10"/>
      <c r="O111" s="10"/>
      <c r="P111" s="10"/>
      <c r="Q111" s="10"/>
    </row>
    <row r="112" spans="1:17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10">
        <v>16.45</v>
      </c>
      <c r="H112" s="10">
        <v>19.32</v>
      </c>
      <c r="I112" s="10"/>
      <c r="J112" s="48"/>
      <c r="K112" s="48"/>
      <c r="L112" s="10">
        <v>5</v>
      </c>
      <c r="M112" s="10">
        <v>9</v>
      </c>
      <c r="N112" s="10">
        <v>12</v>
      </c>
      <c r="O112" s="10">
        <v>1</v>
      </c>
      <c r="P112" s="10"/>
      <c r="Q112" s="10"/>
    </row>
    <row r="113" spans="1:17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10">
        <v>17.22</v>
      </c>
      <c r="H113" s="10">
        <v>19.14</v>
      </c>
      <c r="I113" s="10">
        <v>40.450000000000003</v>
      </c>
      <c r="J113" s="49">
        <v>1.1539351851851851E-3</v>
      </c>
      <c r="K113" s="48"/>
      <c r="L113" s="10">
        <v>9</v>
      </c>
      <c r="M113" s="10">
        <v>4</v>
      </c>
      <c r="N113" s="10">
        <v>15</v>
      </c>
      <c r="O113" s="10">
        <v>7</v>
      </c>
      <c r="P113" s="10">
        <v>3</v>
      </c>
      <c r="Q113" s="10">
        <v>2</v>
      </c>
    </row>
    <row r="114" spans="1:17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10">
        <v>15.75</v>
      </c>
      <c r="H114" s="10">
        <v>17.39</v>
      </c>
      <c r="I114" s="10">
        <v>34.94</v>
      </c>
      <c r="J114" s="48"/>
      <c r="K114" s="48"/>
      <c r="L114" s="10">
        <v>10</v>
      </c>
      <c r="M114" s="10">
        <v>2</v>
      </c>
      <c r="N114" s="10">
        <v>18</v>
      </c>
      <c r="O114" s="10">
        <v>1</v>
      </c>
      <c r="P114" s="10">
        <v>3</v>
      </c>
      <c r="Q114" s="10">
        <v>2</v>
      </c>
    </row>
    <row r="115" spans="1:17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10"/>
      <c r="H115" s="10">
        <v>18.690000000000001</v>
      </c>
      <c r="I115" s="10"/>
      <c r="J115" s="48"/>
      <c r="K115" s="48"/>
      <c r="L115" s="10"/>
      <c r="M115" s="10"/>
      <c r="N115" s="10"/>
      <c r="O115" s="10"/>
      <c r="P115" s="10"/>
      <c r="Q115" s="10"/>
    </row>
    <row r="116" spans="1:17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G116" s="10">
        <v>15.57</v>
      </c>
      <c r="H116" s="10"/>
      <c r="I116" s="10">
        <v>37.25</v>
      </c>
      <c r="J116" s="48"/>
      <c r="K116" s="48" t="s">
        <v>308</v>
      </c>
      <c r="L116" s="10">
        <v>7</v>
      </c>
      <c r="M116" s="10">
        <v>7</v>
      </c>
      <c r="N116" s="10">
        <v>23</v>
      </c>
      <c r="O116" s="10">
        <v>3</v>
      </c>
      <c r="P116" s="10">
        <v>3</v>
      </c>
      <c r="Q116" s="10">
        <v>2</v>
      </c>
    </row>
    <row r="117" spans="1:17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10"/>
      <c r="H117" s="10">
        <v>19.010000000000002</v>
      </c>
      <c r="I117" s="10"/>
      <c r="J117" s="48"/>
      <c r="K117" s="48"/>
      <c r="L117" s="10"/>
      <c r="M117" s="10"/>
      <c r="N117" s="10"/>
      <c r="O117" s="10"/>
      <c r="P117" s="10"/>
      <c r="Q117" s="10"/>
    </row>
    <row r="118" spans="1:17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10">
        <v>17.600000000000001</v>
      </c>
      <c r="H118" s="10"/>
      <c r="I118" s="10">
        <v>38.51</v>
      </c>
      <c r="J118" s="48"/>
      <c r="K118" s="48" t="s">
        <v>289</v>
      </c>
      <c r="L118" s="10">
        <v>9</v>
      </c>
      <c r="M118" s="10">
        <v>8</v>
      </c>
      <c r="N118" s="10">
        <v>12</v>
      </c>
      <c r="O118" s="10">
        <v>10</v>
      </c>
      <c r="P118" s="10">
        <v>3</v>
      </c>
      <c r="Q118" s="10">
        <v>0</v>
      </c>
    </row>
    <row r="119" spans="1:17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10"/>
      <c r="H119" s="10"/>
      <c r="I119" s="10"/>
      <c r="J119" s="48"/>
      <c r="K119" s="48"/>
      <c r="L119" s="10"/>
      <c r="M119" s="10"/>
      <c r="N119" s="10"/>
      <c r="O119" s="10"/>
      <c r="P119" s="10"/>
      <c r="Q119" s="10"/>
    </row>
    <row r="120" spans="1:17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10">
        <v>17.13</v>
      </c>
      <c r="H120" s="10">
        <v>18.25</v>
      </c>
      <c r="I120" s="10">
        <v>36.51</v>
      </c>
      <c r="J120" s="49">
        <v>9.6643518518518519E-4</v>
      </c>
      <c r="K120" s="48" t="s">
        <v>278</v>
      </c>
      <c r="L120" s="10">
        <v>8</v>
      </c>
      <c r="M120" s="10">
        <v>0</v>
      </c>
      <c r="N120" s="10">
        <v>11</v>
      </c>
      <c r="O120" s="10">
        <v>6</v>
      </c>
      <c r="P120" s="10">
        <v>3</v>
      </c>
      <c r="Q120" s="10">
        <v>0</v>
      </c>
    </row>
    <row r="121" spans="1:17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10">
        <v>16.77</v>
      </c>
      <c r="H121" s="10">
        <v>17.89</v>
      </c>
      <c r="I121" s="10">
        <v>38.31</v>
      </c>
      <c r="J121" s="49">
        <v>1.0729166666666667E-3</v>
      </c>
      <c r="K121" s="48" t="s">
        <v>292</v>
      </c>
      <c r="L121" s="10">
        <v>5</v>
      </c>
      <c r="M121" s="10">
        <v>5</v>
      </c>
      <c r="N121" s="10">
        <v>13</v>
      </c>
      <c r="O121" s="10">
        <v>7</v>
      </c>
      <c r="P121" s="10"/>
      <c r="Q121" s="10"/>
    </row>
    <row r="122" spans="1:17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10"/>
      <c r="H122" s="10"/>
      <c r="I122" s="10"/>
      <c r="J122" s="48"/>
      <c r="K122" s="48"/>
      <c r="L122" s="10"/>
      <c r="M122" s="10"/>
      <c r="N122" s="10"/>
      <c r="O122" s="10"/>
      <c r="P122" s="10"/>
      <c r="Q122" s="10"/>
    </row>
    <row r="123" spans="1:17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10">
        <v>16.21</v>
      </c>
      <c r="H123" s="10">
        <v>18.260000000000002</v>
      </c>
      <c r="I123" s="10">
        <v>39.31</v>
      </c>
      <c r="J123" s="49">
        <v>1.2222222222222222E-3</v>
      </c>
      <c r="L123" s="10">
        <v>9</v>
      </c>
      <c r="M123" s="10">
        <v>1</v>
      </c>
      <c r="N123" s="10">
        <v>13</v>
      </c>
      <c r="O123" s="10">
        <v>0</v>
      </c>
      <c r="P123" s="10">
        <v>3</v>
      </c>
      <c r="Q123" s="10">
        <v>6</v>
      </c>
    </row>
    <row r="124" spans="1:17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10">
        <v>16.309999999999999</v>
      </c>
      <c r="H124" s="10">
        <v>17.399999999999999</v>
      </c>
      <c r="I124" s="10"/>
      <c r="J124" s="48"/>
      <c r="K124" s="48"/>
      <c r="L124" s="10"/>
      <c r="M124" s="10"/>
      <c r="N124" s="10"/>
      <c r="O124" s="10"/>
      <c r="P124" s="10">
        <v>3</v>
      </c>
      <c r="Q124" s="10">
        <v>10</v>
      </c>
    </row>
    <row r="125" spans="1:17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10"/>
      <c r="H125" s="10"/>
      <c r="I125" s="10"/>
      <c r="J125" s="48"/>
      <c r="K125" s="48"/>
      <c r="L125" s="10"/>
      <c r="M125" s="10"/>
      <c r="N125" s="10"/>
      <c r="O125" s="10"/>
      <c r="P125" s="10"/>
      <c r="Q125" s="10"/>
    </row>
    <row r="126" spans="1:17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10"/>
      <c r="H126" s="10"/>
      <c r="I126" s="10"/>
      <c r="J126" s="48"/>
      <c r="K126" s="48"/>
      <c r="L126" s="10"/>
      <c r="M126" s="10"/>
      <c r="N126" s="10"/>
      <c r="O126" s="10"/>
      <c r="P126" s="10"/>
      <c r="Q126" s="10"/>
    </row>
    <row r="127" spans="1:17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10">
        <v>18.03</v>
      </c>
      <c r="H127" s="10">
        <v>19.25</v>
      </c>
      <c r="I127" s="10">
        <v>37</v>
      </c>
      <c r="J127" s="49">
        <v>1.0925925925925925E-3</v>
      </c>
      <c r="K127" s="48" t="s">
        <v>321</v>
      </c>
      <c r="L127" s="10">
        <v>8</v>
      </c>
      <c r="M127" s="10">
        <v>1</v>
      </c>
      <c r="N127" s="10">
        <v>13</v>
      </c>
      <c r="O127" s="10">
        <v>0</v>
      </c>
      <c r="P127" s="10">
        <v>3</v>
      </c>
      <c r="Q127" s="10">
        <v>2</v>
      </c>
    </row>
    <row r="128" spans="1:17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10"/>
      <c r="H128" s="10"/>
      <c r="I128" s="10"/>
      <c r="J128" s="48"/>
      <c r="K128" s="48"/>
      <c r="L128" s="10"/>
      <c r="M128" s="10"/>
      <c r="N128" s="10"/>
      <c r="O128" s="10"/>
      <c r="P128" s="10"/>
      <c r="Q128" s="10"/>
    </row>
    <row r="129" spans="1:17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10"/>
      <c r="H129" s="10"/>
      <c r="I129" s="10">
        <v>47.69</v>
      </c>
      <c r="J129" s="48"/>
      <c r="K129" s="48"/>
      <c r="L129" s="10">
        <v>9</v>
      </c>
      <c r="M129" s="10">
        <v>1</v>
      </c>
      <c r="N129" s="10">
        <v>15</v>
      </c>
      <c r="O129" s="10">
        <v>0</v>
      </c>
      <c r="P129" s="10">
        <v>3</v>
      </c>
      <c r="Q129" s="10">
        <v>8</v>
      </c>
    </row>
    <row r="130" spans="1:17" x14ac:dyDescent="0.25">
      <c r="A130" s="7">
        <v>529</v>
      </c>
      <c r="B130" s="10">
        <v>5</v>
      </c>
      <c r="C130" s="10" t="s">
        <v>15</v>
      </c>
      <c r="D130" s="9" t="s">
        <v>249</v>
      </c>
      <c r="E130" s="11" t="s">
        <v>167</v>
      </c>
      <c r="F130" s="2" t="s">
        <v>268</v>
      </c>
      <c r="G130" s="10">
        <v>17.82</v>
      </c>
      <c r="H130" s="10">
        <v>20.28</v>
      </c>
      <c r="I130" s="10"/>
      <c r="J130" s="48"/>
      <c r="K130" s="48"/>
      <c r="L130" s="10">
        <v>8</v>
      </c>
      <c r="M130" s="10">
        <v>4</v>
      </c>
      <c r="N130" s="10">
        <v>12</v>
      </c>
      <c r="O130" s="10">
        <v>5</v>
      </c>
      <c r="P130" s="10"/>
      <c r="Q130" s="10"/>
    </row>
    <row r="131" spans="1:17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10"/>
      <c r="H131" s="10"/>
      <c r="I131" s="10"/>
      <c r="J131" s="48"/>
      <c r="K131" s="48"/>
      <c r="L131" s="10">
        <v>7</v>
      </c>
      <c r="M131" s="10">
        <v>10</v>
      </c>
      <c r="N131" s="10">
        <v>16</v>
      </c>
      <c r="O131" s="10">
        <v>10</v>
      </c>
      <c r="P131" s="10"/>
      <c r="Q131" s="10"/>
    </row>
    <row r="132" spans="1:17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10">
        <v>18.09</v>
      </c>
      <c r="H132" s="10">
        <v>20.149999999999999</v>
      </c>
      <c r="I132" s="10">
        <v>40.39</v>
      </c>
      <c r="J132" s="49">
        <v>1.1747685185185186E-3</v>
      </c>
      <c r="K132" s="48"/>
      <c r="L132" s="10">
        <v>8</v>
      </c>
      <c r="M132" s="10">
        <v>9</v>
      </c>
      <c r="N132" s="10">
        <v>8</v>
      </c>
      <c r="O132" s="10">
        <v>7</v>
      </c>
      <c r="P132" s="10">
        <v>3</v>
      </c>
      <c r="Q132" s="10">
        <v>0</v>
      </c>
    </row>
    <row r="133" spans="1:17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10">
        <v>17.82</v>
      </c>
      <c r="H133" s="10">
        <v>20.39</v>
      </c>
      <c r="I133" s="10">
        <v>41.58</v>
      </c>
      <c r="J133" s="49">
        <v>1.2094907407407408E-3</v>
      </c>
      <c r="K133" s="48"/>
      <c r="L133" s="10">
        <v>7</v>
      </c>
      <c r="M133" s="10">
        <v>1</v>
      </c>
      <c r="N133" s="10">
        <v>10</v>
      </c>
      <c r="O133" s="10">
        <v>5</v>
      </c>
      <c r="P133" s="10"/>
      <c r="Q133" s="10"/>
    </row>
  </sheetData>
  <sortState ref="A3:Q133">
    <sortCondition ref="D3:D133"/>
    <sortCondition ref="F3:F133"/>
    <sortCondition ref="E3:E133"/>
  </sortState>
  <mergeCells count="14">
    <mergeCell ref="N1:O1"/>
    <mergeCell ref="P1:Q1"/>
    <mergeCell ref="G1:G2"/>
    <mergeCell ref="H1:H2"/>
    <mergeCell ref="I1:I2"/>
    <mergeCell ref="J1:J2"/>
    <mergeCell ref="K1:K2"/>
    <mergeCell ref="L1:M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sheetData>
    <row r="1" spans="1:20" x14ac:dyDescent="0.25">
      <c r="A1" s="69" t="s">
        <v>1</v>
      </c>
      <c r="B1" s="69" t="s">
        <v>2</v>
      </c>
      <c r="C1" s="69" t="s">
        <v>3</v>
      </c>
      <c r="D1" s="69" t="s">
        <v>4</v>
      </c>
      <c r="E1" s="69" t="s">
        <v>5</v>
      </c>
      <c r="F1" s="69" t="s">
        <v>6</v>
      </c>
      <c r="G1" s="72" t="s">
        <v>92</v>
      </c>
      <c r="H1" s="72" t="s">
        <v>7</v>
      </c>
      <c r="I1" s="72" t="s">
        <v>8</v>
      </c>
      <c r="J1" s="72" t="s">
        <v>9</v>
      </c>
      <c r="K1" s="72" t="s">
        <v>10</v>
      </c>
      <c r="L1" s="71" t="s">
        <v>11</v>
      </c>
      <c r="M1" s="71"/>
      <c r="N1" s="71" t="s">
        <v>12</v>
      </c>
      <c r="O1" s="71"/>
      <c r="P1" s="71" t="s">
        <v>91</v>
      </c>
      <c r="Q1" s="71"/>
      <c r="R1" t="s">
        <v>11</v>
      </c>
      <c r="S1" t="s">
        <v>12</v>
      </c>
      <c r="T1" t="s">
        <v>91</v>
      </c>
    </row>
    <row r="2" spans="1:20" x14ac:dyDescent="0.25">
      <c r="A2" s="70"/>
      <c r="B2" s="70"/>
      <c r="C2" s="70"/>
      <c r="D2" s="70"/>
      <c r="E2" s="70"/>
      <c r="F2" s="70"/>
      <c r="G2" s="72"/>
      <c r="H2" s="72"/>
      <c r="I2" s="72"/>
      <c r="J2" s="72"/>
      <c r="K2" s="72"/>
      <c r="L2" s="6" t="s">
        <v>13</v>
      </c>
      <c r="M2" s="6" t="s">
        <v>14</v>
      </c>
      <c r="N2" s="6" t="s">
        <v>13</v>
      </c>
      <c r="O2" s="6" t="s">
        <v>14</v>
      </c>
      <c r="P2" s="6" t="s">
        <v>13</v>
      </c>
      <c r="Q2" s="6" t="s">
        <v>14</v>
      </c>
      <c r="R2" s="6" t="s">
        <v>89</v>
      </c>
      <c r="S2" s="6" t="s">
        <v>89</v>
      </c>
      <c r="T2" s="6" t="s">
        <v>89</v>
      </c>
    </row>
    <row r="3" spans="1:20" x14ac:dyDescent="0.25">
      <c r="R3" s="6" t="str">
        <f>CONCATENATE(L3,".",M3)</f>
        <v>.</v>
      </c>
      <c r="S3" s="6" t="str">
        <f>CONCATENATE(N3,".",O3)</f>
        <v>.</v>
      </c>
      <c r="T3" s="6" t="str">
        <f>CONCATENATE(P3,".",Q3)</f>
        <v>.</v>
      </c>
    </row>
    <row r="4" spans="1:20" x14ac:dyDescent="0.25">
      <c r="R4" s="6" t="str">
        <f t="shared" ref="R4:R67" si="0">CONCATENATE(L4,".",M4)</f>
        <v>.</v>
      </c>
      <c r="S4" s="6" t="str">
        <f t="shared" ref="S4:S67" si="1">CONCATENATE(N4,".",O4)</f>
        <v>.</v>
      </c>
      <c r="T4" s="6" t="str">
        <f t="shared" ref="T4:T67" si="2">CONCATENATE(P4,".",Q4)</f>
        <v>.</v>
      </c>
    </row>
    <row r="5" spans="1:20" x14ac:dyDescent="0.25">
      <c r="R5" s="6" t="str">
        <f t="shared" si="0"/>
        <v>.</v>
      </c>
      <c r="S5" s="6" t="str">
        <f t="shared" si="1"/>
        <v>.</v>
      </c>
      <c r="T5" s="6" t="str">
        <f t="shared" si="2"/>
        <v>.</v>
      </c>
    </row>
    <row r="6" spans="1:20" x14ac:dyDescent="0.25">
      <c r="R6" s="6" t="str">
        <f t="shared" si="0"/>
        <v>.</v>
      </c>
      <c r="S6" s="6" t="str">
        <f t="shared" si="1"/>
        <v>.</v>
      </c>
      <c r="T6" s="6" t="str">
        <f t="shared" si="2"/>
        <v>.</v>
      </c>
    </row>
    <row r="7" spans="1:20" x14ac:dyDescent="0.25">
      <c r="R7" s="6" t="str">
        <f t="shared" si="0"/>
        <v>.</v>
      </c>
      <c r="S7" s="6" t="str">
        <f t="shared" si="1"/>
        <v>.</v>
      </c>
      <c r="T7" s="6" t="str">
        <f t="shared" si="2"/>
        <v>.</v>
      </c>
    </row>
    <row r="8" spans="1:20" x14ac:dyDescent="0.25">
      <c r="R8" s="6" t="str">
        <f t="shared" si="0"/>
        <v>.</v>
      </c>
      <c r="S8" s="6" t="str">
        <f t="shared" si="1"/>
        <v>.</v>
      </c>
      <c r="T8" s="6" t="str">
        <f t="shared" si="2"/>
        <v>.</v>
      </c>
    </row>
    <row r="9" spans="1:20" x14ac:dyDescent="0.25">
      <c r="R9" s="6" t="str">
        <f t="shared" si="0"/>
        <v>.</v>
      </c>
      <c r="S9" s="6" t="str">
        <f t="shared" si="1"/>
        <v>.</v>
      </c>
      <c r="T9" s="6" t="str">
        <f t="shared" si="2"/>
        <v>.</v>
      </c>
    </row>
    <row r="10" spans="1:20" x14ac:dyDescent="0.25">
      <c r="R10" s="6" t="str">
        <f t="shared" si="0"/>
        <v>.</v>
      </c>
      <c r="S10" s="6" t="str">
        <f t="shared" si="1"/>
        <v>.</v>
      </c>
      <c r="T10" s="6" t="str">
        <f t="shared" si="2"/>
        <v>.</v>
      </c>
    </row>
    <row r="11" spans="1:20" x14ac:dyDescent="0.25">
      <c r="R11" s="6" t="str">
        <f t="shared" si="0"/>
        <v>.</v>
      </c>
      <c r="S11" s="6" t="str">
        <f t="shared" si="1"/>
        <v>.</v>
      </c>
      <c r="T11" s="6" t="str">
        <f t="shared" si="2"/>
        <v>.</v>
      </c>
    </row>
    <row r="12" spans="1:20" x14ac:dyDescent="0.25">
      <c r="R12" s="6" t="str">
        <f t="shared" si="0"/>
        <v>.</v>
      </c>
      <c r="S12" s="6" t="str">
        <f t="shared" si="1"/>
        <v>.</v>
      </c>
      <c r="T12" s="6" t="str">
        <f t="shared" si="2"/>
        <v>.</v>
      </c>
    </row>
    <row r="13" spans="1:20" x14ac:dyDescent="0.25">
      <c r="R13" s="6" t="str">
        <f t="shared" si="0"/>
        <v>.</v>
      </c>
      <c r="S13" s="6" t="str">
        <f t="shared" si="1"/>
        <v>.</v>
      </c>
      <c r="T13" s="6" t="str">
        <f t="shared" si="2"/>
        <v>.</v>
      </c>
    </row>
    <row r="14" spans="1:20" x14ac:dyDescent="0.25">
      <c r="R14" s="6" t="str">
        <f t="shared" si="0"/>
        <v>.</v>
      </c>
      <c r="S14" s="6" t="str">
        <f t="shared" si="1"/>
        <v>.</v>
      </c>
      <c r="T14" s="6" t="str">
        <f t="shared" si="2"/>
        <v>.</v>
      </c>
    </row>
    <row r="15" spans="1:20" x14ac:dyDescent="0.25">
      <c r="R15" s="6" t="str">
        <f t="shared" si="0"/>
        <v>.</v>
      </c>
      <c r="S15" s="6" t="str">
        <f t="shared" si="1"/>
        <v>.</v>
      </c>
      <c r="T15" s="6" t="str">
        <f t="shared" si="2"/>
        <v>.</v>
      </c>
    </row>
    <row r="16" spans="1:20" x14ac:dyDescent="0.25">
      <c r="R16" s="6" t="str">
        <f t="shared" si="0"/>
        <v>.</v>
      </c>
      <c r="S16" s="6" t="str">
        <f t="shared" si="1"/>
        <v>.</v>
      </c>
      <c r="T16" s="6" t="str">
        <f t="shared" si="2"/>
        <v>.</v>
      </c>
    </row>
    <row r="17" spans="18:20" x14ac:dyDescent="0.25">
      <c r="R17" s="6" t="str">
        <f t="shared" si="0"/>
        <v>.</v>
      </c>
      <c r="S17" s="6" t="str">
        <f t="shared" si="1"/>
        <v>.</v>
      </c>
      <c r="T17" s="6" t="str">
        <f t="shared" si="2"/>
        <v>.</v>
      </c>
    </row>
    <row r="18" spans="18:20" x14ac:dyDescent="0.25">
      <c r="R18" s="6" t="str">
        <f t="shared" si="0"/>
        <v>.</v>
      </c>
      <c r="S18" s="6" t="str">
        <f t="shared" si="1"/>
        <v>.</v>
      </c>
      <c r="T18" s="6" t="str">
        <f t="shared" si="2"/>
        <v>.</v>
      </c>
    </row>
    <row r="19" spans="18:20" x14ac:dyDescent="0.25">
      <c r="R19" s="6" t="str">
        <f t="shared" si="0"/>
        <v>.</v>
      </c>
      <c r="S19" s="6" t="str">
        <f t="shared" si="1"/>
        <v>.</v>
      </c>
      <c r="T19" s="6" t="str">
        <f t="shared" si="2"/>
        <v>.</v>
      </c>
    </row>
    <row r="20" spans="18:20" x14ac:dyDescent="0.25">
      <c r="R20" s="6" t="str">
        <f t="shared" si="0"/>
        <v>.</v>
      </c>
      <c r="S20" s="6" t="str">
        <f t="shared" si="1"/>
        <v>.</v>
      </c>
      <c r="T20" s="6" t="str">
        <f t="shared" si="2"/>
        <v>.</v>
      </c>
    </row>
    <row r="21" spans="18:20" x14ac:dyDescent="0.25">
      <c r="R21" s="6" t="str">
        <f t="shared" si="0"/>
        <v>.</v>
      </c>
      <c r="S21" s="6" t="str">
        <f t="shared" si="1"/>
        <v>.</v>
      </c>
      <c r="T21" s="6" t="str">
        <f t="shared" si="2"/>
        <v>.</v>
      </c>
    </row>
    <row r="22" spans="18:20" x14ac:dyDescent="0.25">
      <c r="R22" s="6" t="str">
        <f t="shared" si="0"/>
        <v>.</v>
      </c>
      <c r="S22" s="6" t="str">
        <f t="shared" si="1"/>
        <v>.</v>
      </c>
      <c r="T22" s="6" t="str">
        <f t="shared" si="2"/>
        <v>.</v>
      </c>
    </row>
    <row r="23" spans="18:20" x14ac:dyDescent="0.25">
      <c r="R23" s="6" t="str">
        <f t="shared" si="0"/>
        <v>.</v>
      </c>
      <c r="S23" s="6" t="str">
        <f t="shared" si="1"/>
        <v>.</v>
      </c>
      <c r="T23" s="6" t="str">
        <f t="shared" si="2"/>
        <v>.</v>
      </c>
    </row>
    <row r="24" spans="18:20" x14ac:dyDescent="0.25">
      <c r="R24" s="6" t="str">
        <f t="shared" si="0"/>
        <v>.</v>
      </c>
      <c r="S24" s="6" t="str">
        <f t="shared" si="1"/>
        <v>.</v>
      </c>
      <c r="T24" s="6" t="str">
        <f t="shared" si="2"/>
        <v>.</v>
      </c>
    </row>
    <row r="25" spans="18:20" x14ac:dyDescent="0.25">
      <c r="R25" s="6" t="str">
        <f t="shared" si="0"/>
        <v>.</v>
      </c>
      <c r="S25" s="6" t="str">
        <f t="shared" si="1"/>
        <v>.</v>
      </c>
      <c r="T25" s="6" t="str">
        <f t="shared" si="2"/>
        <v>.</v>
      </c>
    </row>
    <row r="26" spans="18:20" x14ac:dyDescent="0.25">
      <c r="R26" s="6" t="str">
        <f t="shared" si="0"/>
        <v>.</v>
      </c>
      <c r="S26" s="6" t="str">
        <f t="shared" si="1"/>
        <v>.</v>
      </c>
      <c r="T26" s="6" t="str">
        <f t="shared" si="2"/>
        <v>.</v>
      </c>
    </row>
    <row r="27" spans="18:20" x14ac:dyDescent="0.25">
      <c r="R27" s="6" t="str">
        <f t="shared" si="0"/>
        <v>.</v>
      </c>
      <c r="S27" s="6" t="str">
        <f t="shared" si="1"/>
        <v>.</v>
      </c>
      <c r="T27" s="6" t="str">
        <f t="shared" si="2"/>
        <v>.</v>
      </c>
    </row>
    <row r="28" spans="18:20" x14ac:dyDescent="0.25">
      <c r="R28" s="6" t="str">
        <f t="shared" si="0"/>
        <v>.</v>
      </c>
      <c r="S28" s="6" t="str">
        <f t="shared" si="1"/>
        <v>.</v>
      </c>
      <c r="T28" s="6" t="str">
        <f t="shared" si="2"/>
        <v>.</v>
      </c>
    </row>
    <row r="29" spans="18:20" x14ac:dyDescent="0.25">
      <c r="R29" s="6" t="str">
        <f t="shared" si="0"/>
        <v>.</v>
      </c>
      <c r="S29" s="6" t="str">
        <f t="shared" si="1"/>
        <v>.</v>
      </c>
      <c r="T29" s="6" t="str">
        <f t="shared" si="2"/>
        <v>.</v>
      </c>
    </row>
    <row r="30" spans="18:20" x14ac:dyDescent="0.25">
      <c r="R30" s="6" t="str">
        <f t="shared" si="0"/>
        <v>.</v>
      </c>
      <c r="S30" s="6" t="str">
        <f t="shared" si="1"/>
        <v>.</v>
      </c>
      <c r="T30" s="6" t="str">
        <f t="shared" si="2"/>
        <v>.</v>
      </c>
    </row>
    <row r="31" spans="18:20" x14ac:dyDescent="0.25">
      <c r="R31" s="6" t="str">
        <f t="shared" si="0"/>
        <v>.</v>
      </c>
      <c r="S31" s="6" t="str">
        <f t="shared" si="1"/>
        <v>.</v>
      </c>
      <c r="T31" s="6" t="str">
        <f t="shared" si="2"/>
        <v>.</v>
      </c>
    </row>
    <row r="32" spans="18:20" x14ac:dyDescent="0.25">
      <c r="R32" s="6" t="str">
        <f t="shared" si="0"/>
        <v>.</v>
      </c>
      <c r="S32" s="6" t="str">
        <f t="shared" si="1"/>
        <v>.</v>
      </c>
      <c r="T32" s="6" t="str">
        <f t="shared" si="2"/>
        <v>.</v>
      </c>
    </row>
    <row r="33" spans="18:20" x14ac:dyDescent="0.25">
      <c r="R33" s="6" t="str">
        <f t="shared" si="0"/>
        <v>.</v>
      </c>
      <c r="S33" s="6" t="str">
        <f t="shared" si="1"/>
        <v>.</v>
      </c>
      <c r="T33" s="6" t="str">
        <f t="shared" si="2"/>
        <v>.</v>
      </c>
    </row>
    <row r="34" spans="18:20" x14ac:dyDescent="0.25">
      <c r="R34" s="6" t="str">
        <f t="shared" si="0"/>
        <v>.</v>
      </c>
      <c r="S34" s="6" t="str">
        <f t="shared" si="1"/>
        <v>.</v>
      </c>
      <c r="T34" s="6" t="str">
        <f t="shared" si="2"/>
        <v>.</v>
      </c>
    </row>
    <row r="35" spans="18:20" x14ac:dyDescent="0.25">
      <c r="R35" s="6" t="str">
        <f t="shared" si="0"/>
        <v>.</v>
      </c>
      <c r="S35" s="6" t="str">
        <f t="shared" si="1"/>
        <v>.</v>
      </c>
      <c r="T35" s="6" t="str">
        <f t="shared" si="2"/>
        <v>.</v>
      </c>
    </row>
    <row r="36" spans="18:20" x14ac:dyDescent="0.25">
      <c r="R36" s="6" t="str">
        <f t="shared" si="0"/>
        <v>.</v>
      </c>
      <c r="S36" s="6" t="str">
        <f t="shared" si="1"/>
        <v>.</v>
      </c>
      <c r="T36" s="6" t="str">
        <f t="shared" si="2"/>
        <v>.</v>
      </c>
    </row>
    <row r="37" spans="18:20" x14ac:dyDescent="0.25">
      <c r="R37" s="6" t="str">
        <f t="shared" si="0"/>
        <v>.</v>
      </c>
      <c r="S37" s="6" t="str">
        <f t="shared" si="1"/>
        <v>.</v>
      </c>
      <c r="T37" s="6" t="str">
        <f t="shared" si="2"/>
        <v>.</v>
      </c>
    </row>
    <row r="38" spans="18:20" x14ac:dyDescent="0.25">
      <c r="R38" s="6" t="str">
        <f t="shared" si="0"/>
        <v>.</v>
      </c>
      <c r="S38" s="6" t="str">
        <f t="shared" si="1"/>
        <v>.</v>
      </c>
      <c r="T38" s="6" t="str">
        <f t="shared" si="2"/>
        <v>.</v>
      </c>
    </row>
    <row r="39" spans="18:20" x14ac:dyDescent="0.25">
      <c r="R39" s="6" t="str">
        <f t="shared" si="0"/>
        <v>.</v>
      </c>
      <c r="S39" s="6" t="str">
        <f t="shared" si="1"/>
        <v>.</v>
      </c>
      <c r="T39" s="6" t="str">
        <f t="shared" si="2"/>
        <v>.</v>
      </c>
    </row>
    <row r="40" spans="18:20" x14ac:dyDescent="0.25">
      <c r="R40" s="6" t="str">
        <f t="shared" si="0"/>
        <v>.</v>
      </c>
      <c r="S40" s="6" t="str">
        <f t="shared" si="1"/>
        <v>.</v>
      </c>
      <c r="T40" s="6" t="str">
        <f t="shared" si="2"/>
        <v>.</v>
      </c>
    </row>
    <row r="41" spans="18:20" x14ac:dyDescent="0.25">
      <c r="R41" s="6" t="str">
        <f t="shared" si="0"/>
        <v>.</v>
      </c>
      <c r="S41" s="6" t="str">
        <f t="shared" si="1"/>
        <v>.</v>
      </c>
      <c r="T41" s="6" t="str">
        <f t="shared" si="2"/>
        <v>.</v>
      </c>
    </row>
    <row r="42" spans="18:20" x14ac:dyDescent="0.25">
      <c r="R42" s="6" t="str">
        <f t="shared" si="0"/>
        <v>.</v>
      </c>
      <c r="S42" s="6" t="str">
        <f t="shared" si="1"/>
        <v>.</v>
      </c>
      <c r="T42" s="6" t="str">
        <f t="shared" si="2"/>
        <v>.</v>
      </c>
    </row>
    <row r="43" spans="18:20" x14ac:dyDescent="0.25">
      <c r="R43" s="6" t="str">
        <f t="shared" si="0"/>
        <v>.</v>
      </c>
      <c r="S43" s="6" t="str">
        <f t="shared" si="1"/>
        <v>.</v>
      </c>
      <c r="T43" s="6" t="str">
        <f t="shared" si="2"/>
        <v>.</v>
      </c>
    </row>
    <row r="44" spans="18:20" x14ac:dyDescent="0.25">
      <c r="R44" s="6" t="str">
        <f t="shared" si="0"/>
        <v>.</v>
      </c>
      <c r="S44" s="6" t="str">
        <f t="shared" si="1"/>
        <v>.</v>
      </c>
      <c r="T44" s="6" t="str">
        <f t="shared" si="2"/>
        <v>.</v>
      </c>
    </row>
    <row r="45" spans="18:20" x14ac:dyDescent="0.25">
      <c r="R45" s="6" t="str">
        <f t="shared" si="0"/>
        <v>.</v>
      </c>
      <c r="S45" s="6" t="str">
        <f t="shared" si="1"/>
        <v>.</v>
      </c>
      <c r="T45" s="6" t="str">
        <f t="shared" si="2"/>
        <v>.</v>
      </c>
    </row>
    <row r="46" spans="18:20" x14ac:dyDescent="0.25">
      <c r="R46" s="6" t="str">
        <f t="shared" si="0"/>
        <v>.</v>
      </c>
      <c r="S46" s="6" t="str">
        <f t="shared" si="1"/>
        <v>.</v>
      </c>
      <c r="T46" s="6" t="str">
        <f t="shared" si="2"/>
        <v>.</v>
      </c>
    </row>
    <row r="47" spans="18:20" x14ac:dyDescent="0.25">
      <c r="R47" s="6" t="str">
        <f t="shared" si="0"/>
        <v>.</v>
      </c>
      <c r="S47" s="6" t="str">
        <f t="shared" si="1"/>
        <v>.</v>
      </c>
      <c r="T47" s="6" t="str">
        <f t="shared" si="2"/>
        <v>.</v>
      </c>
    </row>
    <row r="48" spans="18:20" x14ac:dyDescent="0.25">
      <c r="R48" s="6" t="str">
        <f t="shared" si="0"/>
        <v>.</v>
      </c>
      <c r="S48" s="6" t="str">
        <f t="shared" si="1"/>
        <v>.</v>
      </c>
      <c r="T48" s="6" t="str">
        <f t="shared" si="2"/>
        <v>.</v>
      </c>
    </row>
    <row r="49" spans="18:20" x14ac:dyDescent="0.25">
      <c r="R49" s="6" t="str">
        <f t="shared" si="0"/>
        <v>.</v>
      </c>
      <c r="S49" s="6" t="str">
        <f t="shared" si="1"/>
        <v>.</v>
      </c>
      <c r="T49" s="6" t="str">
        <f t="shared" si="2"/>
        <v>.</v>
      </c>
    </row>
    <row r="50" spans="18:20" x14ac:dyDescent="0.25">
      <c r="R50" s="6" t="str">
        <f t="shared" si="0"/>
        <v>.</v>
      </c>
      <c r="S50" s="6" t="str">
        <f t="shared" si="1"/>
        <v>.</v>
      </c>
      <c r="T50" s="6" t="str">
        <f t="shared" si="2"/>
        <v>.</v>
      </c>
    </row>
    <row r="51" spans="18:20" x14ac:dyDescent="0.25">
      <c r="R51" s="6" t="str">
        <f t="shared" si="0"/>
        <v>.</v>
      </c>
      <c r="S51" s="6" t="str">
        <f t="shared" si="1"/>
        <v>.</v>
      </c>
      <c r="T51" s="6" t="str">
        <f t="shared" si="2"/>
        <v>.</v>
      </c>
    </row>
    <row r="52" spans="18:20" x14ac:dyDescent="0.25">
      <c r="R52" s="6" t="str">
        <f t="shared" si="0"/>
        <v>.</v>
      </c>
      <c r="S52" s="6" t="str">
        <f t="shared" si="1"/>
        <v>.</v>
      </c>
      <c r="T52" s="6" t="str">
        <f t="shared" si="2"/>
        <v>.</v>
      </c>
    </row>
    <row r="53" spans="18:20" x14ac:dyDescent="0.25">
      <c r="R53" s="6" t="str">
        <f t="shared" si="0"/>
        <v>.</v>
      </c>
      <c r="S53" s="6" t="str">
        <f t="shared" si="1"/>
        <v>.</v>
      </c>
      <c r="T53" s="6" t="str">
        <f t="shared" si="2"/>
        <v>.</v>
      </c>
    </row>
    <row r="54" spans="18:20" x14ac:dyDescent="0.25">
      <c r="R54" s="6" t="str">
        <f t="shared" si="0"/>
        <v>.</v>
      </c>
      <c r="S54" s="6" t="str">
        <f t="shared" si="1"/>
        <v>.</v>
      </c>
      <c r="T54" s="6" t="str">
        <f t="shared" si="2"/>
        <v>.</v>
      </c>
    </row>
    <row r="55" spans="18:20" x14ac:dyDescent="0.25">
      <c r="R55" s="6" t="str">
        <f t="shared" si="0"/>
        <v>.</v>
      </c>
      <c r="S55" s="6" t="str">
        <f t="shared" si="1"/>
        <v>.</v>
      </c>
      <c r="T55" s="6" t="str">
        <f t="shared" si="2"/>
        <v>.</v>
      </c>
    </row>
    <row r="56" spans="18:20" x14ac:dyDescent="0.25">
      <c r="R56" s="6" t="str">
        <f t="shared" si="0"/>
        <v>.</v>
      </c>
      <c r="S56" s="6" t="str">
        <f t="shared" si="1"/>
        <v>.</v>
      </c>
      <c r="T56" s="6" t="str">
        <f t="shared" si="2"/>
        <v>.</v>
      </c>
    </row>
    <row r="57" spans="18:20" x14ac:dyDescent="0.25">
      <c r="R57" s="6" t="str">
        <f t="shared" si="0"/>
        <v>.</v>
      </c>
      <c r="S57" s="6" t="str">
        <f t="shared" si="1"/>
        <v>.</v>
      </c>
      <c r="T57" s="6" t="str">
        <f t="shared" si="2"/>
        <v>.</v>
      </c>
    </row>
    <row r="58" spans="18:20" x14ac:dyDescent="0.25">
      <c r="R58" s="6" t="str">
        <f t="shared" si="0"/>
        <v>.</v>
      </c>
      <c r="S58" s="6" t="str">
        <f t="shared" si="1"/>
        <v>.</v>
      </c>
      <c r="T58" s="6" t="str">
        <f t="shared" si="2"/>
        <v>.</v>
      </c>
    </row>
    <row r="59" spans="18:20" x14ac:dyDescent="0.25">
      <c r="R59" s="6" t="str">
        <f t="shared" si="0"/>
        <v>.</v>
      </c>
      <c r="S59" s="6" t="str">
        <f t="shared" si="1"/>
        <v>.</v>
      </c>
      <c r="T59" s="6" t="str">
        <f t="shared" si="2"/>
        <v>.</v>
      </c>
    </row>
    <row r="60" spans="18:20" x14ac:dyDescent="0.25">
      <c r="R60" s="6" t="str">
        <f t="shared" si="0"/>
        <v>.</v>
      </c>
      <c r="S60" s="6" t="str">
        <f t="shared" si="1"/>
        <v>.</v>
      </c>
      <c r="T60" s="6" t="str">
        <f t="shared" si="2"/>
        <v>.</v>
      </c>
    </row>
    <row r="61" spans="18:20" x14ac:dyDescent="0.25">
      <c r="R61" s="6" t="str">
        <f t="shared" si="0"/>
        <v>.</v>
      </c>
      <c r="S61" s="6" t="str">
        <f t="shared" si="1"/>
        <v>.</v>
      </c>
      <c r="T61" s="6" t="str">
        <f t="shared" si="2"/>
        <v>.</v>
      </c>
    </row>
    <row r="62" spans="18:20" x14ac:dyDescent="0.25">
      <c r="R62" s="6" t="str">
        <f t="shared" si="0"/>
        <v>.</v>
      </c>
      <c r="S62" s="6" t="str">
        <f t="shared" si="1"/>
        <v>.</v>
      </c>
      <c r="T62" s="6" t="str">
        <f t="shared" si="2"/>
        <v>.</v>
      </c>
    </row>
    <row r="63" spans="18:20" x14ac:dyDescent="0.25">
      <c r="R63" s="6" t="str">
        <f t="shared" si="0"/>
        <v>.</v>
      </c>
      <c r="S63" s="6" t="str">
        <f t="shared" si="1"/>
        <v>.</v>
      </c>
      <c r="T63" s="6" t="str">
        <f t="shared" si="2"/>
        <v>.</v>
      </c>
    </row>
    <row r="64" spans="18:20" x14ac:dyDescent="0.25">
      <c r="R64" s="6" t="str">
        <f t="shared" si="0"/>
        <v>.</v>
      </c>
      <c r="S64" s="6" t="str">
        <f t="shared" si="1"/>
        <v>.</v>
      </c>
      <c r="T64" s="6" t="str">
        <f t="shared" si="2"/>
        <v>.</v>
      </c>
    </row>
    <row r="65" spans="18:20" x14ac:dyDescent="0.25">
      <c r="R65" s="6" t="str">
        <f t="shared" si="0"/>
        <v>.</v>
      </c>
      <c r="S65" s="6" t="str">
        <f t="shared" si="1"/>
        <v>.</v>
      </c>
      <c r="T65" s="6" t="str">
        <f t="shared" si="2"/>
        <v>.</v>
      </c>
    </row>
    <row r="66" spans="18:20" x14ac:dyDescent="0.25">
      <c r="R66" s="6" t="str">
        <f t="shared" si="0"/>
        <v>.</v>
      </c>
      <c r="S66" s="6" t="str">
        <f t="shared" si="1"/>
        <v>.</v>
      </c>
      <c r="T66" s="6" t="str">
        <f t="shared" si="2"/>
        <v>.</v>
      </c>
    </row>
    <row r="67" spans="18:20" x14ac:dyDescent="0.25">
      <c r="R67" s="6" t="str">
        <f t="shared" si="0"/>
        <v>.</v>
      </c>
      <c r="S67" s="6" t="str">
        <f t="shared" si="1"/>
        <v>.</v>
      </c>
      <c r="T67" s="6" t="str">
        <f t="shared" si="2"/>
        <v>.</v>
      </c>
    </row>
    <row r="68" spans="18:20" x14ac:dyDescent="0.25">
      <c r="R68" s="6" t="str">
        <f t="shared" ref="R68:R131" si="3">CONCATENATE(L68,".",M68)</f>
        <v>.</v>
      </c>
      <c r="S68" s="6" t="str">
        <f t="shared" ref="S68:S131" si="4">CONCATENATE(N68,".",O68)</f>
        <v>.</v>
      </c>
      <c r="T68" s="6" t="str">
        <f t="shared" ref="T68:T131" si="5">CONCATENATE(P68,".",Q68)</f>
        <v>.</v>
      </c>
    </row>
    <row r="69" spans="18:20" x14ac:dyDescent="0.25">
      <c r="R69" s="6" t="str">
        <f t="shared" si="3"/>
        <v>.</v>
      </c>
      <c r="S69" s="6" t="str">
        <f t="shared" si="4"/>
        <v>.</v>
      </c>
      <c r="T69" s="6" t="str">
        <f t="shared" si="5"/>
        <v>.</v>
      </c>
    </row>
    <row r="70" spans="18:20" x14ac:dyDescent="0.25">
      <c r="R70" s="6" t="str">
        <f t="shared" si="3"/>
        <v>.</v>
      </c>
      <c r="S70" s="6" t="str">
        <f t="shared" si="4"/>
        <v>.</v>
      </c>
      <c r="T70" s="6" t="str">
        <f t="shared" si="5"/>
        <v>.</v>
      </c>
    </row>
    <row r="71" spans="18:20" x14ac:dyDescent="0.25">
      <c r="R71" s="6" t="str">
        <f t="shared" si="3"/>
        <v>.</v>
      </c>
      <c r="S71" s="6" t="str">
        <f t="shared" si="4"/>
        <v>.</v>
      </c>
      <c r="T71" s="6" t="str">
        <f t="shared" si="5"/>
        <v>.</v>
      </c>
    </row>
    <row r="72" spans="18:20" x14ac:dyDescent="0.25">
      <c r="R72" s="6" t="str">
        <f t="shared" si="3"/>
        <v>.</v>
      </c>
      <c r="S72" s="6" t="str">
        <f t="shared" si="4"/>
        <v>.</v>
      </c>
      <c r="T72" s="6" t="str">
        <f t="shared" si="5"/>
        <v>.</v>
      </c>
    </row>
    <row r="73" spans="18:20" x14ac:dyDescent="0.25">
      <c r="R73" s="6" t="str">
        <f t="shared" si="3"/>
        <v>.</v>
      </c>
      <c r="S73" s="6" t="str">
        <f t="shared" si="4"/>
        <v>.</v>
      </c>
      <c r="T73" s="6" t="str">
        <f t="shared" si="5"/>
        <v>.</v>
      </c>
    </row>
    <row r="74" spans="18:20" x14ac:dyDescent="0.25">
      <c r="R74" s="6" t="str">
        <f t="shared" si="3"/>
        <v>.</v>
      </c>
      <c r="S74" s="6" t="str">
        <f t="shared" si="4"/>
        <v>.</v>
      </c>
      <c r="T74" s="6" t="str">
        <f t="shared" si="5"/>
        <v>.</v>
      </c>
    </row>
    <row r="75" spans="18:20" x14ac:dyDescent="0.25">
      <c r="R75" s="6" t="str">
        <f t="shared" si="3"/>
        <v>.</v>
      </c>
      <c r="S75" s="6" t="str">
        <f t="shared" si="4"/>
        <v>.</v>
      </c>
      <c r="T75" s="6" t="str">
        <f t="shared" si="5"/>
        <v>.</v>
      </c>
    </row>
    <row r="76" spans="18:20" x14ac:dyDescent="0.25">
      <c r="R76" s="6" t="str">
        <f t="shared" si="3"/>
        <v>.</v>
      </c>
      <c r="S76" s="6" t="str">
        <f t="shared" si="4"/>
        <v>.</v>
      </c>
      <c r="T76" s="6" t="str">
        <f t="shared" si="5"/>
        <v>.</v>
      </c>
    </row>
    <row r="77" spans="18:20" x14ac:dyDescent="0.25">
      <c r="R77" s="6" t="str">
        <f t="shared" si="3"/>
        <v>.</v>
      </c>
      <c r="S77" s="6" t="str">
        <f t="shared" si="4"/>
        <v>.</v>
      </c>
      <c r="T77" s="6" t="str">
        <f t="shared" si="5"/>
        <v>.</v>
      </c>
    </row>
    <row r="78" spans="18:20" x14ac:dyDescent="0.25">
      <c r="R78" s="6" t="str">
        <f t="shared" si="3"/>
        <v>.</v>
      </c>
      <c r="S78" s="6" t="str">
        <f t="shared" si="4"/>
        <v>.</v>
      </c>
      <c r="T78" s="6" t="str">
        <f t="shared" si="5"/>
        <v>.</v>
      </c>
    </row>
    <row r="79" spans="18:20" x14ac:dyDescent="0.25">
      <c r="R79" s="6" t="str">
        <f t="shared" si="3"/>
        <v>.</v>
      </c>
      <c r="S79" s="6" t="str">
        <f t="shared" si="4"/>
        <v>.</v>
      </c>
      <c r="T79" s="6" t="str">
        <f t="shared" si="5"/>
        <v>.</v>
      </c>
    </row>
    <row r="80" spans="18:20" x14ac:dyDescent="0.25">
      <c r="R80" s="6" t="str">
        <f t="shared" si="3"/>
        <v>.</v>
      </c>
      <c r="S80" s="6" t="str">
        <f t="shared" si="4"/>
        <v>.</v>
      </c>
      <c r="T80" s="6" t="str">
        <f t="shared" si="5"/>
        <v>.</v>
      </c>
    </row>
    <row r="81" spans="18:20" x14ac:dyDescent="0.25">
      <c r="R81" s="6" t="str">
        <f t="shared" si="3"/>
        <v>.</v>
      </c>
      <c r="S81" s="6" t="str">
        <f t="shared" si="4"/>
        <v>.</v>
      </c>
      <c r="T81" s="6" t="str">
        <f t="shared" si="5"/>
        <v>.</v>
      </c>
    </row>
    <row r="82" spans="18:20" x14ac:dyDescent="0.25">
      <c r="R82" s="6" t="str">
        <f t="shared" si="3"/>
        <v>.</v>
      </c>
      <c r="S82" s="6" t="str">
        <f t="shared" si="4"/>
        <v>.</v>
      </c>
      <c r="T82" s="6" t="str">
        <f t="shared" si="5"/>
        <v>.</v>
      </c>
    </row>
    <row r="83" spans="18:20" x14ac:dyDescent="0.25">
      <c r="R83" s="6" t="str">
        <f t="shared" si="3"/>
        <v>.</v>
      </c>
      <c r="S83" s="6" t="str">
        <f t="shared" si="4"/>
        <v>.</v>
      </c>
      <c r="T83" s="6" t="str">
        <f t="shared" si="5"/>
        <v>.</v>
      </c>
    </row>
    <row r="84" spans="18:20" x14ac:dyDescent="0.25">
      <c r="R84" s="6" t="str">
        <f t="shared" si="3"/>
        <v>.</v>
      </c>
      <c r="S84" s="6" t="str">
        <f t="shared" si="4"/>
        <v>.</v>
      </c>
      <c r="T84" s="6" t="str">
        <f t="shared" si="5"/>
        <v>.</v>
      </c>
    </row>
    <row r="85" spans="18:20" x14ac:dyDescent="0.25">
      <c r="R85" s="6" t="str">
        <f t="shared" si="3"/>
        <v>.</v>
      </c>
      <c r="S85" s="6" t="str">
        <f t="shared" si="4"/>
        <v>.</v>
      </c>
      <c r="T85" s="6" t="str">
        <f t="shared" si="5"/>
        <v>.</v>
      </c>
    </row>
    <row r="86" spans="18:20" x14ac:dyDescent="0.25">
      <c r="R86" s="6" t="str">
        <f t="shared" si="3"/>
        <v>.</v>
      </c>
      <c r="S86" s="6" t="str">
        <f t="shared" si="4"/>
        <v>.</v>
      </c>
      <c r="T86" s="6" t="str">
        <f t="shared" si="5"/>
        <v>.</v>
      </c>
    </row>
    <row r="87" spans="18:20" x14ac:dyDescent="0.25">
      <c r="R87" s="6" t="str">
        <f t="shared" si="3"/>
        <v>.</v>
      </c>
      <c r="S87" s="6" t="str">
        <f t="shared" si="4"/>
        <v>.</v>
      </c>
      <c r="T87" s="6" t="str">
        <f t="shared" si="5"/>
        <v>.</v>
      </c>
    </row>
    <row r="88" spans="18:20" x14ac:dyDescent="0.25">
      <c r="R88" s="6" t="str">
        <f t="shared" si="3"/>
        <v>.</v>
      </c>
      <c r="S88" s="6" t="str">
        <f t="shared" si="4"/>
        <v>.</v>
      </c>
      <c r="T88" s="6" t="str">
        <f t="shared" si="5"/>
        <v>.</v>
      </c>
    </row>
    <row r="89" spans="18:20" x14ac:dyDescent="0.25">
      <c r="R89" s="6" t="str">
        <f t="shared" si="3"/>
        <v>.</v>
      </c>
      <c r="S89" s="6" t="str">
        <f t="shared" si="4"/>
        <v>.</v>
      </c>
      <c r="T89" s="6" t="str">
        <f t="shared" si="5"/>
        <v>.</v>
      </c>
    </row>
    <row r="90" spans="18:20" x14ac:dyDescent="0.25">
      <c r="R90" s="6" t="str">
        <f t="shared" si="3"/>
        <v>.</v>
      </c>
      <c r="S90" s="6" t="str">
        <f t="shared" si="4"/>
        <v>.</v>
      </c>
      <c r="T90" s="6" t="str">
        <f t="shared" si="5"/>
        <v>.</v>
      </c>
    </row>
    <row r="91" spans="18:20" x14ac:dyDescent="0.25">
      <c r="R91" s="6" t="str">
        <f t="shared" si="3"/>
        <v>.</v>
      </c>
      <c r="S91" s="6" t="str">
        <f t="shared" si="4"/>
        <v>.</v>
      </c>
      <c r="T91" s="6" t="str">
        <f t="shared" si="5"/>
        <v>.</v>
      </c>
    </row>
    <row r="92" spans="18:20" x14ac:dyDescent="0.25">
      <c r="R92" s="6" t="str">
        <f t="shared" si="3"/>
        <v>.</v>
      </c>
      <c r="S92" s="6" t="str">
        <f t="shared" si="4"/>
        <v>.</v>
      </c>
      <c r="T92" s="6" t="str">
        <f t="shared" si="5"/>
        <v>.</v>
      </c>
    </row>
    <row r="93" spans="18:20" x14ac:dyDescent="0.25">
      <c r="R93" s="6" t="str">
        <f t="shared" si="3"/>
        <v>.</v>
      </c>
      <c r="S93" s="6" t="str">
        <f t="shared" si="4"/>
        <v>.</v>
      </c>
      <c r="T93" s="6" t="str">
        <f t="shared" si="5"/>
        <v>.</v>
      </c>
    </row>
    <row r="94" spans="18:20" x14ac:dyDescent="0.25">
      <c r="R94" s="6" t="str">
        <f t="shared" si="3"/>
        <v>.</v>
      </c>
      <c r="S94" s="6" t="str">
        <f t="shared" si="4"/>
        <v>.</v>
      </c>
      <c r="T94" s="6" t="str">
        <f t="shared" si="5"/>
        <v>.</v>
      </c>
    </row>
    <row r="95" spans="18:20" x14ac:dyDescent="0.25">
      <c r="R95" s="6" t="str">
        <f t="shared" si="3"/>
        <v>.</v>
      </c>
      <c r="S95" s="6" t="str">
        <f t="shared" si="4"/>
        <v>.</v>
      </c>
      <c r="T95" s="6" t="str">
        <f t="shared" si="5"/>
        <v>.</v>
      </c>
    </row>
    <row r="96" spans="18:20" x14ac:dyDescent="0.25">
      <c r="R96" s="6" t="str">
        <f t="shared" si="3"/>
        <v>.</v>
      </c>
      <c r="S96" s="6" t="str">
        <f t="shared" si="4"/>
        <v>.</v>
      </c>
      <c r="T96" s="6" t="str">
        <f t="shared" si="5"/>
        <v>.</v>
      </c>
    </row>
    <row r="97" spans="18:20" x14ac:dyDescent="0.25">
      <c r="R97" s="6" t="str">
        <f t="shared" si="3"/>
        <v>.</v>
      </c>
      <c r="S97" s="6" t="str">
        <f t="shared" si="4"/>
        <v>.</v>
      </c>
      <c r="T97" s="6" t="str">
        <f t="shared" si="5"/>
        <v>.</v>
      </c>
    </row>
    <row r="98" spans="18:20" x14ac:dyDescent="0.25">
      <c r="R98" s="6" t="str">
        <f t="shared" si="3"/>
        <v>.</v>
      </c>
      <c r="S98" s="6" t="str">
        <f t="shared" si="4"/>
        <v>.</v>
      </c>
      <c r="T98" s="6" t="str">
        <f t="shared" si="5"/>
        <v>.</v>
      </c>
    </row>
    <row r="99" spans="18:20" x14ac:dyDescent="0.25">
      <c r="R99" s="6" t="str">
        <f t="shared" si="3"/>
        <v>.</v>
      </c>
      <c r="S99" s="6" t="str">
        <f t="shared" si="4"/>
        <v>.</v>
      </c>
      <c r="T99" s="6" t="str">
        <f t="shared" si="5"/>
        <v>.</v>
      </c>
    </row>
    <row r="100" spans="18:20" x14ac:dyDescent="0.25">
      <c r="R100" s="6" t="str">
        <f t="shared" si="3"/>
        <v>.</v>
      </c>
      <c r="S100" s="6" t="str">
        <f t="shared" si="4"/>
        <v>.</v>
      </c>
      <c r="T100" s="6" t="str">
        <f t="shared" si="5"/>
        <v>.</v>
      </c>
    </row>
    <row r="101" spans="18:20" x14ac:dyDescent="0.25">
      <c r="R101" s="6" t="str">
        <f t="shared" si="3"/>
        <v>.</v>
      </c>
      <c r="S101" s="6" t="str">
        <f t="shared" si="4"/>
        <v>.</v>
      </c>
      <c r="T101" s="6" t="str">
        <f t="shared" si="5"/>
        <v>.</v>
      </c>
    </row>
    <row r="102" spans="18:20" x14ac:dyDescent="0.25">
      <c r="R102" s="6" t="str">
        <f t="shared" si="3"/>
        <v>.</v>
      </c>
      <c r="S102" s="6" t="str">
        <f t="shared" si="4"/>
        <v>.</v>
      </c>
      <c r="T102" s="6" t="str">
        <f t="shared" si="5"/>
        <v>.</v>
      </c>
    </row>
    <row r="103" spans="18:20" x14ac:dyDescent="0.25">
      <c r="R103" s="6" t="str">
        <f t="shared" si="3"/>
        <v>.</v>
      </c>
      <c r="S103" s="6" t="str">
        <f t="shared" si="4"/>
        <v>.</v>
      </c>
      <c r="T103" s="6" t="str">
        <f t="shared" si="5"/>
        <v>.</v>
      </c>
    </row>
    <row r="104" spans="18:20" x14ac:dyDescent="0.25">
      <c r="R104" s="6" t="str">
        <f t="shared" si="3"/>
        <v>.</v>
      </c>
      <c r="S104" s="6" t="str">
        <f t="shared" si="4"/>
        <v>.</v>
      </c>
      <c r="T104" s="6" t="str">
        <f t="shared" si="5"/>
        <v>.</v>
      </c>
    </row>
    <row r="105" spans="18:20" x14ac:dyDescent="0.25">
      <c r="R105" s="6" t="str">
        <f t="shared" si="3"/>
        <v>.</v>
      </c>
      <c r="S105" s="6" t="str">
        <f t="shared" si="4"/>
        <v>.</v>
      </c>
      <c r="T105" s="6" t="str">
        <f t="shared" si="5"/>
        <v>.</v>
      </c>
    </row>
    <row r="106" spans="18:20" x14ac:dyDescent="0.25">
      <c r="R106" s="6" t="str">
        <f t="shared" si="3"/>
        <v>.</v>
      </c>
      <c r="S106" s="6" t="str">
        <f t="shared" si="4"/>
        <v>.</v>
      </c>
      <c r="T106" s="6" t="str">
        <f t="shared" si="5"/>
        <v>.</v>
      </c>
    </row>
    <row r="107" spans="18:20" x14ac:dyDescent="0.25">
      <c r="R107" s="6" t="str">
        <f t="shared" si="3"/>
        <v>.</v>
      </c>
      <c r="S107" s="6" t="str">
        <f t="shared" si="4"/>
        <v>.</v>
      </c>
      <c r="T107" s="6" t="str">
        <f t="shared" si="5"/>
        <v>.</v>
      </c>
    </row>
    <row r="108" spans="18:20" x14ac:dyDescent="0.25">
      <c r="R108" s="6" t="str">
        <f t="shared" si="3"/>
        <v>.</v>
      </c>
      <c r="S108" s="6" t="str">
        <f t="shared" si="4"/>
        <v>.</v>
      </c>
      <c r="T108" s="6" t="str">
        <f t="shared" si="5"/>
        <v>.</v>
      </c>
    </row>
    <row r="109" spans="18:20" x14ac:dyDescent="0.25">
      <c r="R109" s="6" t="str">
        <f t="shared" si="3"/>
        <v>.</v>
      </c>
      <c r="S109" s="6" t="str">
        <f t="shared" si="4"/>
        <v>.</v>
      </c>
      <c r="T109" s="6" t="str">
        <f t="shared" si="5"/>
        <v>.</v>
      </c>
    </row>
    <row r="110" spans="18:20" x14ac:dyDescent="0.25">
      <c r="R110" s="6" t="str">
        <f t="shared" si="3"/>
        <v>.</v>
      </c>
      <c r="S110" s="6" t="str">
        <f t="shared" si="4"/>
        <v>.</v>
      </c>
      <c r="T110" s="6" t="str">
        <f t="shared" si="5"/>
        <v>.</v>
      </c>
    </row>
    <row r="111" spans="18:20" x14ac:dyDescent="0.25">
      <c r="R111" s="6" t="str">
        <f t="shared" si="3"/>
        <v>.</v>
      </c>
      <c r="S111" s="6" t="str">
        <f t="shared" si="4"/>
        <v>.</v>
      </c>
      <c r="T111" s="6" t="str">
        <f t="shared" si="5"/>
        <v>.</v>
      </c>
    </row>
    <row r="112" spans="18:20" x14ac:dyDescent="0.25">
      <c r="R112" s="6" t="str">
        <f t="shared" si="3"/>
        <v>.</v>
      </c>
      <c r="S112" s="6" t="str">
        <f t="shared" si="4"/>
        <v>.</v>
      </c>
      <c r="T112" s="6" t="str">
        <f t="shared" si="5"/>
        <v>.</v>
      </c>
    </row>
    <row r="113" spans="18:20" x14ac:dyDescent="0.25">
      <c r="R113" s="6" t="str">
        <f t="shared" si="3"/>
        <v>.</v>
      </c>
      <c r="S113" s="6" t="str">
        <f t="shared" si="4"/>
        <v>.</v>
      </c>
      <c r="T113" s="6" t="str">
        <f t="shared" si="5"/>
        <v>.</v>
      </c>
    </row>
    <row r="114" spans="18:20" x14ac:dyDescent="0.25">
      <c r="R114" s="6" t="str">
        <f t="shared" si="3"/>
        <v>.</v>
      </c>
      <c r="S114" s="6" t="str">
        <f t="shared" si="4"/>
        <v>.</v>
      </c>
      <c r="T114" s="6" t="str">
        <f t="shared" si="5"/>
        <v>.</v>
      </c>
    </row>
    <row r="115" spans="18:20" x14ac:dyDescent="0.25">
      <c r="R115" s="6" t="str">
        <f t="shared" si="3"/>
        <v>.</v>
      </c>
      <c r="S115" s="6" t="str">
        <f t="shared" si="4"/>
        <v>.</v>
      </c>
      <c r="T115" s="6" t="str">
        <f t="shared" si="5"/>
        <v>.</v>
      </c>
    </row>
    <row r="116" spans="18:20" x14ac:dyDescent="0.25">
      <c r="R116" s="6" t="str">
        <f t="shared" si="3"/>
        <v>.</v>
      </c>
      <c r="S116" s="6" t="str">
        <f t="shared" si="4"/>
        <v>.</v>
      </c>
      <c r="T116" s="6" t="str">
        <f t="shared" si="5"/>
        <v>.</v>
      </c>
    </row>
    <row r="117" spans="18:20" x14ac:dyDescent="0.25">
      <c r="R117" s="6" t="str">
        <f t="shared" si="3"/>
        <v>.</v>
      </c>
      <c r="S117" s="6" t="str">
        <f t="shared" si="4"/>
        <v>.</v>
      </c>
      <c r="T117" s="6" t="str">
        <f t="shared" si="5"/>
        <v>.</v>
      </c>
    </row>
    <row r="118" spans="18:20" x14ac:dyDescent="0.25">
      <c r="R118" s="6" t="str">
        <f t="shared" si="3"/>
        <v>.</v>
      </c>
      <c r="S118" s="6" t="str">
        <f t="shared" si="4"/>
        <v>.</v>
      </c>
      <c r="T118" s="6" t="str">
        <f t="shared" si="5"/>
        <v>.</v>
      </c>
    </row>
    <row r="119" spans="18:20" x14ac:dyDescent="0.25">
      <c r="R119" s="6" t="str">
        <f t="shared" si="3"/>
        <v>.</v>
      </c>
      <c r="S119" s="6" t="str">
        <f t="shared" si="4"/>
        <v>.</v>
      </c>
      <c r="T119" s="6" t="str">
        <f t="shared" si="5"/>
        <v>.</v>
      </c>
    </row>
    <row r="120" spans="18:20" x14ac:dyDescent="0.25">
      <c r="R120" s="6" t="str">
        <f t="shared" si="3"/>
        <v>.</v>
      </c>
      <c r="S120" s="6" t="str">
        <f t="shared" si="4"/>
        <v>.</v>
      </c>
      <c r="T120" s="6" t="str">
        <f t="shared" si="5"/>
        <v>.</v>
      </c>
    </row>
    <row r="121" spans="18:20" x14ac:dyDescent="0.25">
      <c r="R121" s="6" t="str">
        <f t="shared" si="3"/>
        <v>.</v>
      </c>
      <c r="S121" s="6" t="str">
        <f t="shared" si="4"/>
        <v>.</v>
      </c>
      <c r="T121" s="6" t="str">
        <f t="shared" si="5"/>
        <v>.</v>
      </c>
    </row>
    <row r="122" spans="18:20" x14ac:dyDescent="0.25">
      <c r="R122" s="6" t="str">
        <f t="shared" si="3"/>
        <v>.</v>
      </c>
      <c r="S122" s="6" t="str">
        <f t="shared" si="4"/>
        <v>.</v>
      </c>
      <c r="T122" s="6" t="str">
        <f t="shared" si="5"/>
        <v>.</v>
      </c>
    </row>
    <row r="123" spans="18:20" x14ac:dyDescent="0.25">
      <c r="R123" s="6" t="str">
        <f t="shared" si="3"/>
        <v>.</v>
      </c>
      <c r="S123" s="6" t="str">
        <f t="shared" si="4"/>
        <v>.</v>
      </c>
      <c r="T123" s="6" t="str">
        <f t="shared" si="5"/>
        <v>.</v>
      </c>
    </row>
    <row r="124" spans="18:20" x14ac:dyDescent="0.25">
      <c r="R124" s="6" t="str">
        <f t="shared" si="3"/>
        <v>.</v>
      </c>
      <c r="S124" s="6" t="str">
        <f t="shared" si="4"/>
        <v>.</v>
      </c>
      <c r="T124" s="6" t="str">
        <f t="shared" si="5"/>
        <v>.</v>
      </c>
    </row>
    <row r="125" spans="18:20" x14ac:dyDescent="0.25">
      <c r="R125" s="6" t="str">
        <f t="shared" si="3"/>
        <v>.</v>
      </c>
      <c r="S125" s="6" t="str">
        <f t="shared" si="4"/>
        <v>.</v>
      </c>
      <c r="T125" s="6" t="str">
        <f t="shared" si="5"/>
        <v>.</v>
      </c>
    </row>
    <row r="126" spans="18:20" x14ac:dyDescent="0.25">
      <c r="R126" s="6" t="str">
        <f t="shared" si="3"/>
        <v>.</v>
      </c>
      <c r="S126" s="6" t="str">
        <f t="shared" si="4"/>
        <v>.</v>
      </c>
      <c r="T126" s="6" t="str">
        <f t="shared" si="5"/>
        <v>.</v>
      </c>
    </row>
    <row r="127" spans="18:20" x14ac:dyDescent="0.25">
      <c r="R127" s="6" t="str">
        <f t="shared" si="3"/>
        <v>.</v>
      </c>
      <c r="S127" s="6" t="str">
        <f t="shared" si="4"/>
        <v>.</v>
      </c>
      <c r="T127" s="6" t="str">
        <f t="shared" si="5"/>
        <v>.</v>
      </c>
    </row>
    <row r="128" spans="18:20" x14ac:dyDescent="0.25">
      <c r="R128" s="6" t="str">
        <f t="shared" si="3"/>
        <v>.</v>
      </c>
      <c r="S128" s="6" t="str">
        <f t="shared" si="4"/>
        <v>.</v>
      </c>
      <c r="T128" s="6" t="str">
        <f t="shared" si="5"/>
        <v>.</v>
      </c>
    </row>
    <row r="129" spans="18:20" x14ac:dyDescent="0.25">
      <c r="R129" s="6" t="str">
        <f t="shared" si="3"/>
        <v>.</v>
      </c>
      <c r="S129" s="6" t="str">
        <f t="shared" si="4"/>
        <v>.</v>
      </c>
      <c r="T129" s="6" t="str">
        <f t="shared" si="5"/>
        <v>.</v>
      </c>
    </row>
    <row r="130" spans="18:20" x14ac:dyDescent="0.25">
      <c r="R130" s="6" t="str">
        <f t="shared" si="3"/>
        <v>.</v>
      </c>
      <c r="S130" s="6" t="str">
        <f t="shared" si="4"/>
        <v>.</v>
      </c>
      <c r="T130" s="6" t="str">
        <f t="shared" si="5"/>
        <v>.</v>
      </c>
    </row>
    <row r="131" spans="18:20" x14ac:dyDescent="0.25">
      <c r="R131" s="6" t="str">
        <f t="shared" si="3"/>
        <v>.</v>
      </c>
      <c r="S131" s="6" t="str">
        <f t="shared" si="4"/>
        <v>.</v>
      </c>
      <c r="T131" s="6" t="str">
        <f t="shared" si="5"/>
        <v>.</v>
      </c>
    </row>
    <row r="132" spans="18:20" x14ac:dyDescent="0.25">
      <c r="R132" s="6" t="str">
        <f t="shared" ref="R132:R133" si="6">CONCATENATE(L132,".",M132)</f>
        <v>.</v>
      </c>
      <c r="S132" s="6" t="str">
        <f t="shared" ref="S132:S133" si="7">CONCATENATE(N132,".",O132)</f>
        <v>.</v>
      </c>
      <c r="T132" s="6" t="str">
        <f t="shared" ref="T132:T133" si="8">CONCATENATE(P132,".",Q132)</f>
        <v>.</v>
      </c>
    </row>
    <row r="133" spans="18:20" x14ac:dyDescent="0.25">
      <c r="R133" s="6" t="str">
        <f t="shared" si="6"/>
        <v>.</v>
      </c>
      <c r="S133" s="6" t="str">
        <f t="shared" si="7"/>
        <v>.</v>
      </c>
      <c r="T133" s="6" t="str">
        <f t="shared" si="8"/>
        <v>.</v>
      </c>
    </row>
  </sheetData>
  <mergeCells count="14">
    <mergeCell ref="N1:O1"/>
    <mergeCell ref="P1:Q1"/>
    <mergeCell ref="G1:G2"/>
    <mergeCell ref="H1:H2"/>
    <mergeCell ref="I1:I2"/>
    <mergeCell ref="J1:J2"/>
    <mergeCell ref="K1:K2"/>
    <mergeCell ref="L1:M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53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RowHeight="15" x14ac:dyDescent="0.25"/>
  <cols>
    <col min="1" max="1" width="9.140625" style="11"/>
    <col min="2" max="2" width="6.42578125" style="11" bestFit="1" customWidth="1"/>
    <col min="3" max="3" width="7.7109375" style="11" bestFit="1" customWidth="1"/>
    <col min="4" max="4" width="16" style="11" bestFit="1" customWidth="1"/>
    <col min="5" max="5" width="11.5703125" style="11" bestFit="1" customWidth="1"/>
    <col min="6" max="6" width="19.28515625" style="11" bestFit="1" customWidth="1"/>
    <col min="7" max="7" width="9.7109375" style="11" bestFit="1" customWidth="1"/>
    <col min="8" max="9" width="8.7109375" style="11" bestFit="1" customWidth="1"/>
    <col min="10" max="10" width="9.7109375" style="11" bestFit="1" customWidth="1"/>
    <col min="11" max="11" width="6.28515625" style="11" bestFit="1" customWidth="1"/>
    <col min="12" max="12" width="8.28515625" style="11" bestFit="1" customWidth="1"/>
    <col min="13" max="13" width="9.7109375" style="11" bestFit="1" customWidth="1"/>
    <col min="14" max="15" width="8.7109375" style="11" bestFit="1" customWidth="1"/>
    <col min="16" max="16" width="9.7109375" style="11" bestFit="1" customWidth="1"/>
    <col min="17" max="17" width="6.28515625" style="11" bestFit="1" customWidth="1"/>
    <col min="18" max="18" width="8.28515625" style="11" bestFit="1" customWidth="1"/>
    <col min="19" max="19" width="9.7109375" style="11" bestFit="1" customWidth="1"/>
    <col min="20" max="21" width="8.7109375" style="11" bestFit="1" customWidth="1"/>
    <col min="22" max="22" width="9.7109375" style="11" bestFit="1" customWidth="1"/>
    <col min="23" max="23" width="6.28515625" style="11" bestFit="1" customWidth="1"/>
    <col min="24" max="24" width="8.28515625" style="11" bestFit="1" customWidth="1"/>
    <col min="25" max="25" width="9.7109375" style="11" bestFit="1" customWidth="1"/>
    <col min="26" max="27" width="8.7109375" style="11" bestFit="1" customWidth="1"/>
    <col min="28" max="28" width="9.7109375" style="11" bestFit="1" customWidth="1"/>
    <col min="29" max="29" width="6.28515625" style="11" bestFit="1" customWidth="1"/>
    <col min="30" max="30" width="8.28515625" style="11" bestFit="1" customWidth="1"/>
    <col min="31" max="31" width="9.7109375" style="11" bestFit="1" customWidth="1"/>
    <col min="32" max="33" width="8.7109375" style="11" bestFit="1" customWidth="1"/>
    <col min="34" max="34" width="9.7109375" style="11" bestFit="1" customWidth="1"/>
    <col min="35" max="35" width="6.28515625" style="11" bestFit="1" customWidth="1"/>
    <col min="36" max="36" width="8.28515625" style="11" bestFit="1" customWidth="1"/>
    <col min="37" max="37" width="9.7109375" style="11" bestFit="1" customWidth="1"/>
    <col min="38" max="39" width="8.7109375" style="11" bestFit="1" customWidth="1"/>
    <col min="40" max="40" width="9.7109375" style="11" bestFit="1" customWidth="1"/>
    <col min="41" max="41" width="6.28515625" style="11" bestFit="1" customWidth="1"/>
    <col min="42" max="42" width="8.28515625" style="11" bestFit="1" customWidth="1"/>
    <col min="43" max="43" width="9.7109375" style="11" bestFit="1" customWidth="1"/>
    <col min="44" max="45" width="8.7109375" style="11" bestFit="1" customWidth="1"/>
    <col min="46" max="46" width="9.7109375" style="11" bestFit="1" customWidth="1"/>
    <col min="47" max="47" width="6.28515625" style="11" bestFit="1" customWidth="1"/>
    <col min="48" max="48" width="8.28515625" style="11" bestFit="1" customWidth="1"/>
    <col min="49" max="49" width="9.7109375" style="11" bestFit="1" customWidth="1"/>
    <col min="50" max="51" width="8.7109375" style="11" bestFit="1" customWidth="1"/>
    <col min="52" max="52" width="9.7109375" style="11" bestFit="1" customWidth="1"/>
    <col min="53" max="53" width="6.28515625" style="11" bestFit="1" customWidth="1"/>
    <col min="54" max="54" width="8.28515625" style="11" bestFit="1" customWidth="1"/>
    <col min="55" max="16384" width="9.140625" style="11"/>
  </cols>
  <sheetData>
    <row r="1" spans="1:54" x14ac:dyDescent="0.25">
      <c r="A1" s="65" t="s">
        <v>1</v>
      </c>
      <c r="B1" s="65" t="s">
        <v>2</v>
      </c>
      <c r="C1" s="65" t="s">
        <v>3</v>
      </c>
      <c r="D1" s="65" t="s">
        <v>4</v>
      </c>
      <c r="E1" s="65" t="s">
        <v>5</v>
      </c>
      <c r="F1" s="65" t="s">
        <v>6</v>
      </c>
      <c r="G1" s="53">
        <v>43218</v>
      </c>
      <c r="H1" s="53">
        <v>43225</v>
      </c>
      <c r="I1" s="53">
        <v>43227</v>
      </c>
      <c r="J1" s="53">
        <v>43232</v>
      </c>
      <c r="K1" s="53" t="s">
        <v>87</v>
      </c>
      <c r="L1" s="53" t="s">
        <v>87</v>
      </c>
      <c r="M1" s="53">
        <v>43218</v>
      </c>
      <c r="N1" s="53">
        <v>43225</v>
      </c>
      <c r="O1" s="53">
        <v>43227</v>
      </c>
      <c r="P1" s="53">
        <v>43232</v>
      </c>
      <c r="Q1" s="53" t="s">
        <v>87</v>
      </c>
      <c r="R1" s="53" t="s">
        <v>87</v>
      </c>
      <c r="S1" s="53">
        <v>43218</v>
      </c>
      <c r="T1" s="53">
        <v>43225</v>
      </c>
      <c r="U1" s="53">
        <v>43227</v>
      </c>
      <c r="V1" s="53">
        <v>43232</v>
      </c>
      <c r="W1" s="53" t="s">
        <v>87</v>
      </c>
      <c r="X1" s="53" t="s">
        <v>87</v>
      </c>
      <c r="Y1" s="53">
        <v>43218</v>
      </c>
      <c r="Z1" s="53">
        <v>43225</v>
      </c>
      <c r="AA1" s="53">
        <v>43227</v>
      </c>
      <c r="AB1" s="53">
        <v>43232</v>
      </c>
      <c r="AC1" s="53" t="s">
        <v>87</v>
      </c>
      <c r="AD1" s="53" t="s">
        <v>87</v>
      </c>
      <c r="AE1" s="53">
        <v>43218</v>
      </c>
      <c r="AF1" s="53">
        <v>43225</v>
      </c>
      <c r="AG1" s="53">
        <v>43227</v>
      </c>
      <c r="AH1" s="53">
        <v>43232</v>
      </c>
      <c r="AI1" s="53" t="s">
        <v>87</v>
      </c>
      <c r="AJ1" s="53" t="s">
        <v>87</v>
      </c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</row>
    <row r="2" spans="1:54" x14ac:dyDescent="0.25">
      <c r="A2" s="66"/>
      <c r="B2" s="66"/>
      <c r="C2" s="66"/>
      <c r="D2" s="66"/>
      <c r="E2" s="66"/>
      <c r="F2" s="66"/>
      <c r="G2" s="73" t="s">
        <v>92</v>
      </c>
      <c r="H2" s="73"/>
      <c r="I2" s="73"/>
      <c r="J2" s="73"/>
      <c r="K2" s="54" t="s">
        <v>90</v>
      </c>
      <c r="L2" s="54" t="s">
        <v>88</v>
      </c>
      <c r="M2" s="73" t="s">
        <v>83</v>
      </c>
      <c r="N2" s="73"/>
      <c r="O2" s="73"/>
      <c r="P2" s="73"/>
      <c r="Q2" s="54" t="s">
        <v>90</v>
      </c>
      <c r="R2" s="54" t="s">
        <v>88</v>
      </c>
      <c r="S2" s="73" t="s">
        <v>84</v>
      </c>
      <c r="T2" s="73"/>
      <c r="U2" s="73"/>
      <c r="V2" s="73"/>
      <c r="W2" s="54" t="s">
        <v>90</v>
      </c>
      <c r="X2" s="54" t="s">
        <v>88</v>
      </c>
      <c r="Y2" s="73" t="s">
        <v>85</v>
      </c>
      <c r="Z2" s="73"/>
      <c r="AA2" s="73"/>
      <c r="AB2" s="73"/>
      <c r="AC2" s="54" t="s">
        <v>90</v>
      </c>
      <c r="AD2" s="54" t="s">
        <v>88</v>
      </c>
      <c r="AE2" s="73" t="s">
        <v>86</v>
      </c>
      <c r="AF2" s="73"/>
      <c r="AG2" s="73"/>
      <c r="AH2" s="73"/>
      <c r="AI2" s="54" t="s">
        <v>90</v>
      </c>
      <c r="AJ2" s="54" t="s">
        <v>88</v>
      </c>
      <c r="AK2" s="73"/>
      <c r="AL2" s="73"/>
      <c r="AM2" s="73"/>
      <c r="AN2" s="73"/>
      <c r="AO2" s="54"/>
      <c r="AP2" s="54"/>
      <c r="AQ2" s="73"/>
      <c r="AR2" s="73"/>
      <c r="AS2" s="73"/>
      <c r="AT2" s="73"/>
      <c r="AU2" s="54"/>
      <c r="AV2" s="54"/>
      <c r="AW2" s="73"/>
      <c r="AX2" s="73"/>
      <c r="AY2" s="73"/>
      <c r="AZ2" s="73"/>
      <c r="BA2" s="54"/>
      <c r="BB2" s="54"/>
    </row>
    <row r="3" spans="1:54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10">
        <v>14.53</v>
      </c>
      <c r="H3" s="10">
        <v>13.96</v>
      </c>
      <c r="I3" s="10">
        <v>14.89</v>
      </c>
      <c r="J3" s="10">
        <v>13.65</v>
      </c>
      <c r="K3" s="10">
        <f>COUNTIF(G3:J3,"&gt;0")</f>
        <v>4</v>
      </c>
      <c r="L3" s="55">
        <f>AVERAGE(G3:J3)</f>
        <v>14.2575</v>
      </c>
      <c r="M3" s="10">
        <v>15.72</v>
      </c>
      <c r="N3" s="10">
        <v>15.69</v>
      </c>
      <c r="O3" s="10">
        <v>15.44</v>
      </c>
      <c r="P3" s="10">
        <v>15.88</v>
      </c>
      <c r="Q3" s="10">
        <f>COUNTIF(M3:P3,"&gt;0")</f>
        <v>4</v>
      </c>
      <c r="R3" s="55">
        <f>AVERAGE(M3:P3)</f>
        <v>15.682500000000001</v>
      </c>
      <c r="S3" s="10">
        <v>37.450000000000003</v>
      </c>
      <c r="T3" s="10">
        <v>35.21</v>
      </c>
      <c r="U3" s="10">
        <v>37.909999999999997</v>
      </c>
      <c r="V3" s="10">
        <v>35.28</v>
      </c>
      <c r="W3" s="10">
        <f>COUNTIF(S3:V3,"&gt;0")</f>
        <v>4</v>
      </c>
      <c r="X3" s="55">
        <f>AVERAGE(S3:V3)</f>
        <v>36.462499999999999</v>
      </c>
      <c r="Y3" s="56">
        <v>9.9537037037037042E-4</v>
      </c>
      <c r="Z3" s="56">
        <v>1.0266203703703702E-3</v>
      </c>
      <c r="AA3" s="56"/>
      <c r="AB3" s="56">
        <v>1.3865740740740739E-3</v>
      </c>
      <c r="AC3" s="10">
        <f>COUNTIF(Y3:AB3,"&gt;0")</f>
        <v>3</v>
      </c>
      <c r="AD3" s="56">
        <f>AVERAGE(Y3:AB3)</f>
        <v>1.1361882716049382E-3</v>
      </c>
      <c r="AE3" s="51"/>
      <c r="AF3" s="51"/>
      <c r="AG3" s="51"/>
      <c r="AH3" s="51">
        <v>0.14791666666666667</v>
      </c>
      <c r="AI3" s="10">
        <f>COUNTIF(AE3:AH3,"&gt;0")</f>
        <v>1</v>
      </c>
      <c r="AJ3" s="51">
        <f>AVERAGE(AE3:AH3)</f>
        <v>0.14791666666666667</v>
      </c>
      <c r="AK3" s="55"/>
      <c r="AL3" s="55"/>
      <c r="AM3" s="55"/>
      <c r="AN3" s="55"/>
      <c r="AO3" s="10"/>
      <c r="AP3" s="55"/>
      <c r="AQ3" s="10"/>
      <c r="AR3" s="10"/>
      <c r="AS3" s="10"/>
      <c r="AT3" s="10"/>
      <c r="AU3" s="10"/>
      <c r="AV3" s="55"/>
      <c r="AW3" s="10"/>
      <c r="AX3" s="10"/>
      <c r="AY3" s="10"/>
      <c r="AZ3" s="10"/>
      <c r="BA3" s="10"/>
      <c r="BB3" s="55"/>
    </row>
    <row r="4" spans="1:54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10">
        <v>15.28</v>
      </c>
      <c r="H4" s="10">
        <v>14.63</v>
      </c>
      <c r="I4" s="10">
        <v>14.06</v>
      </c>
      <c r="J4" s="10">
        <v>14.5</v>
      </c>
      <c r="K4" s="10">
        <f>COUNTIF(G4:J4,"&gt;0")</f>
        <v>4</v>
      </c>
      <c r="L4" s="55">
        <f>AVERAGE(G4:J4)</f>
        <v>14.6175</v>
      </c>
      <c r="M4" s="10">
        <v>15.82</v>
      </c>
      <c r="N4" s="10">
        <v>14.64</v>
      </c>
      <c r="O4" s="10">
        <v>14.62</v>
      </c>
      <c r="P4" s="10">
        <v>15.43</v>
      </c>
      <c r="Q4" s="10">
        <f>COUNTIF(M4:P4,"&gt;0")</f>
        <v>4</v>
      </c>
      <c r="R4" s="55">
        <f>AVERAGE(M4:P4)</f>
        <v>15.1275</v>
      </c>
      <c r="S4" s="10">
        <v>32.450000000000003</v>
      </c>
      <c r="T4" s="10">
        <v>32.22</v>
      </c>
      <c r="U4" s="10">
        <v>39.69</v>
      </c>
      <c r="V4" s="10">
        <v>33.020000000000003</v>
      </c>
      <c r="W4" s="10">
        <f>COUNTIF(S4:V4,"&gt;0")</f>
        <v>4</v>
      </c>
      <c r="X4" s="55">
        <f>AVERAGE(S4:V4)</f>
        <v>34.344999999999999</v>
      </c>
      <c r="Y4" s="56">
        <v>8.8981481481481496E-4</v>
      </c>
      <c r="Z4" s="56">
        <v>8.7384259259259262E-4</v>
      </c>
      <c r="AA4" s="56"/>
      <c r="AB4" s="56">
        <v>8.6226851851851861E-4</v>
      </c>
      <c r="AC4" s="10">
        <f>COUNTIF(Y4:AB4,"&gt;0")</f>
        <v>3</v>
      </c>
      <c r="AD4" s="56">
        <f>AVERAGE(Y4:AB4)</f>
        <v>8.7530864197530873E-4</v>
      </c>
      <c r="AE4" s="51"/>
      <c r="AF4" s="51"/>
      <c r="AG4" s="51"/>
      <c r="AH4" s="51">
        <v>0.1361111111111111</v>
      </c>
      <c r="AI4" s="10">
        <f>COUNTIF(AE4:AH4,"&gt;0")</f>
        <v>1</v>
      </c>
      <c r="AJ4" s="51">
        <f>AVERAGE(AE4:AH4)</f>
        <v>0.1361111111111111</v>
      </c>
      <c r="AK4" s="55"/>
      <c r="AL4" s="55"/>
      <c r="AM4" s="55"/>
      <c r="AN4" s="55"/>
      <c r="AO4" s="10"/>
      <c r="AP4" s="55"/>
      <c r="AQ4" s="10"/>
      <c r="AR4" s="10"/>
      <c r="AS4" s="10"/>
      <c r="AT4" s="10"/>
      <c r="AU4" s="10"/>
      <c r="AV4" s="55"/>
      <c r="AW4" s="10"/>
      <c r="AX4" s="10"/>
      <c r="AY4" s="10"/>
      <c r="AZ4" s="10"/>
      <c r="BA4" s="10"/>
      <c r="BB4" s="55"/>
    </row>
    <row r="5" spans="1:54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10">
        <v>15.64</v>
      </c>
      <c r="H5" s="10"/>
      <c r="I5" s="10">
        <v>16.43</v>
      </c>
      <c r="J5" s="10">
        <v>15.77</v>
      </c>
      <c r="K5" s="10">
        <f>COUNTIF(G5:J5,"&gt;0")</f>
        <v>3</v>
      </c>
      <c r="L5" s="55">
        <f>AVERAGE(G5:J5)</f>
        <v>15.946666666666667</v>
      </c>
      <c r="M5" s="10">
        <v>18.100000000000001</v>
      </c>
      <c r="N5" s="10"/>
      <c r="O5" s="10">
        <v>18.309999999999999</v>
      </c>
      <c r="P5" s="10">
        <v>18.559999999999999</v>
      </c>
      <c r="Q5" s="10">
        <f>COUNTIF(M5:P5,"&gt;0")</f>
        <v>3</v>
      </c>
      <c r="R5" s="55">
        <f>AVERAGE(M5:P5)</f>
        <v>18.323333333333334</v>
      </c>
      <c r="S5" s="10">
        <v>38.57</v>
      </c>
      <c r="T5" s="10"/>
      <c r="U5" s="10">
        <v>44.59</v>
      </c>
      <c r="V5" s="10">
        <v>38.19</v>
      </c>
      <c r="W5" s="10">
        <f>COUNTIF(S5:V5,"&gt;0")</f>
        <v>3</v>
      </c>
      <c r="X5" s="55">
        <f>AVERAGE(S5:V5)</f>
        <v>40.449999999999996</v>
      </c>
      <c r="Y5" s="56">
        <v>9.9282407407407414E-4</v>
      </c>
      <c r="Z5" s="56"/>
      <c r="AA5" s="56"/>
      <c r="AB5" s="56"/>
      <c r="AC5" s="10">
        <f>COUNTIF(Y5:AB5,"&gt;0")</f>
        <v>1</v>
      </c>
      <c r="AD5" s="56">
        <f>AVERAGE(Y5:AB5)</f>
        <v>9.9282407407407414E-4</v>
      </c>
      <c r="AE5" s="51"/>
      <c r="AF5" s="51"/>
      <c r="AG5" s="51"/>
      <c r="AH5" s="51">
        <v>0.14861111111111111</v>
      </c>
      <c r="AI5" s="10">
        <f>COUNTIF(AE5:AH5,"&gt;0")</f>
        <v>1</v>
      </c>
      <c r="AJ5" s="51">
        <f>AVERAGE(AE5:AH5)</f>
        <v>0.14861111111111111</v>
      </c>
      <c r="AK5" s="55"/>
      <c r="AL5" s="55"/>
      <c r="AM5" s="55"/>
      <c r="AN5" s="55"/>
      <c r="AO5" s="10"/>
      <c r="AP5" s="55"/>
      <c r="AQ5" s="10"/>
      <c r="AR5" s="10"/>
      <c r="AS5" s="10"/>
      <c r="AT5" s="10"/>
      <c r="AU5" s="10"/>
      <c r="AV5" s="55"/>
      <c r="AW5" s="10"/>
      <c r="AX5" s="10"/>
      <c r="AY5" s="10"/>
      <c r="AZ5" s="10"/>
      <c r="BA5" s="10"/>
      <c r="BB5" s="55"/>
    </row>
    <row r="6" spans="1:54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10">
        <v>15.47</v>
      </c>
      <c r="H6" s="10"/>
      <c r="I6" s="10">
        <v>14.65</v>
      </c>
      <c r="J6" s="10">
        <v>14.23</v>
      </c>
      <c r="K6" s="10">
        <f>COUNTIF(G6:J6,"&gt;0")</f>
        <v>3</v>
      </c>
      <c r="L6" s="55">
        <f>AVERAGE(G6:J6)</f>
        <v>14.783333333333333</v>
      </c>
      <c r="M6" s="10">
        <v>17.190000000000001</v>
      </c>
      <c r="N6" s="10"/>
      <c r="O6" s="10">
        <v>16.690000000000001</v>
      </c>
      <c r="P6" s="10">
        <v>16.82</v>
      </c>
      <c r="Q6" s="10">
        <f>COUNTIF(M6:P6,"&gt;0")</f>
        <v>3</v>
      </c>
      <c r="R6" s="55">
        <f>AVERAGE(M6:P6)</f>
        <v>16.900000000000002</v>
      </c>
      <c r="S6" s="10"/>
      <c r="T6" s="10">
        <v>33.78</v>
      </c>
      <c r="U6" s="10">
        <v>35.380000000000003</v>
      </c>
      <c r="V6" s="10">
        <v>34.89</v>
      </c>
      <c r="W6" s="10">
        <f>COUNTIF(S6:V6,"&gt;0")</f>
        <v>3</v>
      </c>
      <c r="X6" s="55">
        <f>AVERAGE(S6:V6)</f>
        <v>34.68333333333333</v>
      </c>
      <c r="Y6" s="56"/>
      <c r="Z6" s="56"/>
      <c r="AA6" s="56">
        <v>9.97685185185185E-4</v>
      </c>
      <c r="AB6" s="56">
        <v>1.0023148148148148E-3</v>
      </c>
      <c r="AC6" s="10">
        <f>COUNTIF(Y6:AB6,"&gt;0")</f>
        <v>2</v>
      </c>
      <c r="AD6" s="56">
        <f>AVERAGE(Y6:AB6)</f>
        <v>1E-3</v>
      </c>
      <c r="AE6" s="51"/>
      <c r="AF6" s="51"/>
      <c r="AG6" s="51"/>
      <c r="AH6" s="51"/>
      <c r="AI6" s="10">
        <f>COUNTIF(AE6:AH6,"&gt;0")</f>
        <v>0</v>
      </c>
      <c r="AJ6" s="51">
        <v>0</v>
      </c>
      <c r="AK6" s="55"/>
      <c r="AL6" s="55"/>
      <c r="AM6" s="55"/>
      <c r="AN6" s="55"/>
      <c r="AO6" s="10"/>
      <c r="AP6" s="55"/>
      <c r="AQ6" s="10"/>
      <c r="AR6" s="10"/>
      <c r="AS6" s="10"/>
      <c r="AT6" s="10"/>
      <c r="AU6" s="10"/>
      <c r="AV6" s="55"/>
      <c r="AW6" s="10"/>
      <c r="AX6" s="10"/>
      <c r="AY6" s="10"/>
      <c r="AZ6" s="10"/>
      <c r="BA6" s="10"/>
      <c r="BB6" s="55"/>
    </row>
    <row r="7" spans="1:54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10"/>
      <c r="H7" s="10">
        <v>14.44</v>
      </c>
      <c r="I7" s="10">
        <v>14.7</v>
      </c>
      <c r="J7" s="10">
        <v>14.71</v>
      </c>
      <c r="K7" s="10">
        <f>COUNTIF(G7:J7,"&gt;0")</f>
        <v>3</v>
      </c>
      <c r="L7" s="55">
        <f>AVERAGE(G7:J7)</f>
        <v>14.616666666666667</v>
      </c>
      <c r="M7" s="10"/>
      <c r="N7" s="10">
        <v>16.13</v>
      </c>
      <c r="O7" s="10">
        <v>17.28</v>
      </c>
      <c r="P7" s="10">
        <v>17.39</v>
      </c>
      <c r="Q7" s="10">
        <f>COUNTIF(M7:P7,"&gt;0")</f>
        <v>3</v>
      </c>
      <c r="R7" s="55">
        <f>AVERAGE(M7:P7)</f>
        <v>16.933333333333334</v>
      </c>
      <c r="S7" s="10"/>
      <c r="T7" s="10">
        <v>36.5</v>
      </c>
      <c r="U7" s="10">
        <v>38.450000000000003</v>
      </c>
      <c r="V7" s="10">
        <v>38.090000000000003</v>
      </c>
      <c r="W7" s="10">
        <f>COUNTIF(S7:V7,"&gt;0")</f>
        <v>3</v>
      </c>
      <c r="X7" s="55">
        <f>AVERAGE(S7:V7)</f>
        <v>37.68</v>
      </c>
      <c r="Y7" s="56"/>
      <c r="Z7" s="56">
        <v>1.0011574074074074E-3</v>
      </c>
      <c r="AA7" s="56"/>
      <c r="AB7" s="56"/>
      <c r="AC7" s="10">
        <f>COUNTIF(Y7:AB7,"&gt;0")</f>
        <v>1</v>
      </c>
      <c r="AD7" s="56">
        <f>AVERAGE(Y7:AB7)</f>
        <v>1.0011574074074074E-3</v>
      </c>
      <c r="AE7" s="51"/>
      <c r="AF7" s="51"/>
      <c r="AG7" s="51"/>
      <c r="AH7" s="51">
        <v>0.16041666666666668</v>
      </c>
      <c r="AI7" s="10">
        <f>COUNTIF(AE7:AH7,"&gt;0")</f>
        <v>1</v>
      </c>
      <c r="AJ7" s="51">
        <f>AVERAGE(AE7:AH7)</f>
        <v>0.16041666666666668</v>
      </c>
      <c r="AK7" s="55"/>
      <c r="AL7" s="55"/>
      <c r="AM7" s="55"/>
      <c r="AN7" s="55"/>
      <c r="AO7" s="10"/>
      <c r="AP7" s="55"/>
      <c r="AQ7" s="10"/>
      <c r="AR7" s="10"/>
      <c r="AS7" s="10"/>
      <c r="AT7" s="10"/>
      <c r="AU7" s="10"/>
      <c r="AV7" s="55"/>
      <c r="AW7" s="10"/>
      <c r="AX7" s="10"/>
      <c r="AY7" s="10"/>
      <c r="AZ7" s="10"/>
      <c r="BA7" s="10"/>
      <c r="BB7" s="55"/>
    </row>
    <row r="8" spans="1:54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10">
        <v>16.47</v>
      </c>
      <c r="H8" s="10">
        <v>17.34</v>
      </c>
      <c r="I8" s="10">
        <v>16.05</v>
      </c>
      <c r="J8" s="10">
        <v>17.39</v>
      </c>
      <c r="K8" s="10">
        <f>COUNTIF(G8:J8,"&gt;0")</f>
        <v>4</v>
      </c>
      <c r="L8" s="55">
        <f>AVERAGE(G8:J8)</f>
        <v>16.8125</v>
      </c>
      <c r="M8" s="10">
        <v>18.09</v>
      </c>
      <c r="N8" s="10">
        <v>17.940000000000001</v>
      </c>
      <c r="O8" s="10">
        <v>17.75</v>
      </c>
      <c r="P8" s="10">
        <v>18.97</v>
      </c>
      <c r="Q8" s="10">
        <f>COUNTIF(M8:P8,"&gt;0")</f>
        <v>4</v>
      </c>
      <c r="R8" s="55">
        <f>AVERAGE(M8:P8)</f>
        <v>18.1875</v>
      </c>
      <c r="S8" s="10">
        <v>37.53</v>
      </c>
      <c r="T8" s="10">
        <v>40.43</v>
      </c>
      <c r="U8" s="10">
        <v>40.43</v>
      </c>
      <c r="V8" s="10">
        <v>39.65</v>
      </c>
      <c r="W8" s="10">
        <f>COUNTIF(S8:V8,"&gt;0")</f>
        <v>4</v>
      </c>
      <c r="X8" s="55">
        <f>AVERAGE(S8:V8)</f>
        <v>39.510000000000005</v>
      </c>
      <c r="Y8" s="56">
        <v>1.0648148148148147E-3</v>
      </c>
      <c r="Z8" s="56"/>
      <c r="AA8" s="56"/>
      <c r="AB8" s="56">
        <v>1.1805555555555556E-3</v>
      </c>
      <c r="AC8" s="10">
        <f>COUNTIF(Y8:AB8,"&gt;0")</f>
        <v>2</v>
      </c>
      <c r="AD8" s="56">
        <f>AVERAGE(Y8:AB8)</f>
        <v>1.1226851851851851E-3</v>
      </c>
      <c r="AE8" s="51"/>
      <c r="AF8" s="51">
        <v>0.15</v>
      </c>
      <c r="AG8" s="51"/>
      <c r="AH8" s="51">
        <v>0.15694444444444444</v>
      </c>
      <c r="AI8" s="10">
        <f>COUNTIF(AE8:AH8,"&gt;0")</f>
        <v>2</v>
      </c>
      <c r="AJ8" s="51">
        <f>AVERAGE(AE8:AH8)</f>
        <v>0.15347222222222223</v>
      </c>
      <c r="AK8" s="55"/>
      <c r="AL8" s="55"/>
      <c r="AM8" s="55"/>
      <c r="AN8" s="55"/>
      <c r="AO8" s="10"/>
      <c r="AP8" s="55"/>
      <c r="AQ8" s="10"/>
      <c r="AR8" s="10"/>
      <c r="AS8" s="10"/>
      <c r="AT8" s="10"/>
      <c r="AU8" s="10"/>
      <c r="AV8" s="55"/>
      <c r="AW8" s="10"/>
      <c r="AX8" s="10"/>
      <c r="AY8" s="10"/>
      <c r="AZ8" s="10"/>
      <c r="BA8" s="10"/>
      <c r="BB8" s="55"/>
    </row>
    <row r="9" spans="1:54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10">
        <v>19.52</v>
      </c>
      <c r="H9" s="10">
        <v>19.07</v>
      </c>
      <c r="I9" s="10">
        <v>19.53</v>
      </c>
      <c r="J9" s="10">
        <v>19</v>
      </c>
      <c r="K9" s="10">
        <f>COUNTIF(G9:J9,"&gt;0")</f>
        <v>4</v>
      </c>
      <c r="L9" s="55">
        <f>AVERAGE(G9:J9)</f>
        <v>19.28</v>
      </c>
      <c r="M9" s="10">
        <v>19.149999999999999</v>
      </c>
      <c r="N9" s="10">
        <v>19.649999999999999</v>
      </c>
      <c r="O9" s="10">
        <v>19.52</v>
      </c>
      <c r="P9" s="10">
        <v>20.45</v>
      </c>
      <c r="Q9" s="10">
        <f>COUNTIF(M9:P9,"&gt;0")</f>
        <v>4</v>
      </c>
      <c r="R9" s="55">
        <f>AVERAGE(M9:P9)</f>
        <v>19.692499999999999</v>
      </c>
      <c r="S9" s="10">
        <v>44.03</v>
      </c>
      <c r="T9" s="10">
        <v>42.75</v>
      </c>
      <c r="U9" s="10">
        <v>45.56</v>
      </c>
      <c r="V9" s="10">
        <v>41.45</v>
      </c>
      <c r="W9" s="10">
        <f>COUNTIF(S9:V9,"&gt;0")</f>
        <v>4</v>
      </c>
      <c r="X9" s="55">
        <f>AVERAGE(S9:V9)</f>
        <v>43.447500000000005</v>
      </c>
      <c r="Y9" s="56">
        <v>1.1353009259259259E-3</v>
      </c>
      <c r="Z9" s="56">
        <v>1.1840277777777778E-3</v>
      </c>
      <c r="AA9" s="56"/>
      <c r="AB9" s="56">
        <v>1.1666666666666668E-3</v>
      </c>
      <c r="AC9" s="10">
        <f>COUNTIF(Y9:AB9,"&gt;0")</f>
        <v>3</v>
      </c>
      <c r="AD9" s="56">
        <f>AVERAGE(Y9:AB9)</f>
        <v>1.1619984567901233E-3</v>
      </c>
      <c r="AE9" s="51"/>
      <c r="AF9" s="51"/>
      <c r="AG9" s="51">
        <v>0.17361111111111113</v>
      </c>
      <c r="AH9" s="51"/>
      <c r="AI9" s="10">
        <f>COUNTIF(AE9:AH9,"&gt;0")</f>
        <v>1</v>
      </c>
      <c r="AJ9" s="51">
        <f>AVERAGE(AE9:AH9)</f>
        <v>0.17361111111111113</v>
      </c>
      <c r="AK9" s="55"/>
      <c r="AL9" s="55"/>
      <c r="AM9" s="55"/>
      <c r="AN9" s="55"/>
      <c r="AO9" s="10"/>
      <c r="AP9" s="55"/>
      <c r="AQ9" s="10"/>
      <c r="AR9" s="10"/>
      <c r="AS9" s="10"/>
      <c r="AT9" s="10"/>
      <c r="AU9" s="10"/>
      <c r="AV9" s="55"/>
      <c r="AW9" s="10"/>
      <c r="AX9" s="10"/>
      <c r="AY9" s="10"/>
      <c r="AZ9" s="10"/>
      <c r="BA9" s="10"/>
      <c r="BB9" s="55"/>
    </row>
    <row r="10" spans="1:54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10">
        <v>18.47</v>
      </c>
      <c r="H10" s="10">
        <v>18.25</v>
      </c>
      <c r="I10" s="10">
        <v>18.7</v>
      </c>
      <c r="J10" s="10">
        <v>18.059999999999999</v>
      </c>
      <c r="K10" s="10">
        <f>COUNTIF(G10:J10,"&gt;0")</f>
        <v>4</v>
      </c>
      <c r="L10" s="55">
        <f>AVERAGE(G10:J10)</f>
        <v>18.37</v>
      </c>
      <c r="M10" s="10">
        <v>19.100000000000001</v>
      </c>
      <c r="N10" s="10">
        <v>17.95</v>
      </c>
      <c r="O10" s="10">
        <v>18.260000000000002</v>
      </c>
      <c r="P10" s="10">
        <v>18.71</v>
      </c>
      <c r="Q10" s="10">
        <f>COUNTIF(M10:P10,"&gt;0")</f>
        <v>4</v>
      </c>
      <c r="R10" s="55">
        <f>AVERAGE(M10:P10)</f>
        <v>18.505000000000003</v>
      </c>
      <c r="S10" s="10">
        <v>40.51</v>
      </c>
      <c r="T10" s="10">
        <v>39.200000000000003</v>
      </c>
      <c r="U10" s="10">
        <v>41.05</v>
      </c>
      <c r="V10" s="10">
        <v>38.770000000000003</v>
      </c>
      <c r="W10" s="10">
        <f>COUNTIF(S10:V10,"&gt;0")</f>
        <v>4</v>
      </c>
      <c r="X10" s="55">
        <f>AVERAGE(S10:V10)</f>
        <v>39.8825</v>
      </c>
      <c r="Y10" s="56">
        <v>1.0679398148148147E-3</v>
      </c>
      <c r="Z10" s="56">
        <v>1.0844907407407407E-3</v>
      </c>
      <c r="AA10" s="56">
        <v>1.0393518518518519E-3</v>
      </c>
      <c r="AB10" s="56">
        <v>1.0231481481481482E-3</v>
      </c>
      <c r="AC10" s="10">
        <f>COUNTIF(Y10:AB10,"&gt;0")</f>
        <v>4</v>
      </c>
      <c r="AD10" s="56">
        <f>AVERAGE(Y10:AB10)</f>
        <v>1.0537326388888888E-3</v>
      </c>
      <c r="AE10" s="51">
        <v>0.15555555555555556</v>
      </c>
      <c r="AF10" s="51">
        <v>0.14930555555555555</v>
      </c>
      <c r="AG10" s="51">
        <v>0.15833333333333333</v>
      </c>
      <c r="AH10" s="51">
        <v>0.15902777777777777</v>
      </c>
      <c r="AI10" s="10">
        <f>COUNTIF(AE10:AH10,"&gt;0")</f>
        <v>4</v>
      </c>
      <c r="AJ10" s="51">
        <f>AVERAGE(AE10:AH10)</f>
        <v>0.15555555555555556</v>
      </c>
      <c r="AK10" s="55"/>
      <c r="AL10" s="55"/>
      <c r="AM10" s="55"/>
      <c r="AN10" s="55"/>
      <c r="AO10" s="10"/>
      <c r="AP10" s="55"/>
      <c r="AQ10" s="10"/>
      <c r="AR10" s="10"/>
      <c r="AS10" s="10"/>
      <c r="AT10" s="10"/>
      <c r="AU10" s="10"/>
      <c r="AV10" s="55"/>
      <c r="AW10" s="10"/>
      <c r="AX10" s="10"/>
      <c r="AY10" s="10"/>
      <c r="AZ10" s="10"/>
      <c r="BA10" s="10"/>
      <c r="BB10" s="55"/>
    </row>
    <row r="11" spans="1:54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10">
        <v>16.84</v>
      </c>
      <c r="H11" s="10">
        <v>16.16</v>
      </c>
      <c r="I11" s="10">
        <v>16.57</v>
      </c>
      <c r="J11" s="10">
        <v>15.7</v>
      </c>
      <c r="K11" s="10">
        <f>COUNTIF(G11:J11,"&gt;0")</f>
        <v>4</v>
      </c>
      <c r="L11" s="55">
        <f>AVERAGE(G11:J11)</f>
        <v>16.317499999999999</v>
      </c>
      <c r="M11" s="10">
        <v>18.18</v>
      </c>
      <c r="N11" s="10">
        <v>17.7</v>
      </c>
      <c r="O11" s="10">
        <v>17.63</v>
      </c>
      <c r="P11" s="10">
        <v>18.079999999999998</v>
      </c>
      <c r="Q11" s="10">
        <f>COUNTIF(M11:P11,"&gt;0")</f>
        <v>4</v>
      </c>
      <c r="R11" s="55">
        <f>AVERAGE(M11:P11)</f>
        <v>17.897499999999997</v>
      </c>
      <c r="S11" s="10">
        <v>37.479999999999997</v>
      </c>
      <c r="T11" s="10">
        <v>39.71</v>
      </c>
      <c r="U11" s="10">
        <v>38.07</v>
      </c>
      <c r="V11" s="10">
        <v>36.47</v>
      </c>
      <c r="W11" s="10">
        <f>COUNTIF(S11:V11,"&gt;0")</f>
        <v>4</v>
      </c>
      <c r="X11" s="55">
        <f>AVERAGE(S11:V11)</f>
        <v>37.932499999999997</v>
      </c>
      <c r="Y11" s="56"/>
      <c r="Z11" s="56"/>
      <c r="AA11" s="56"/>
      <c r="AB11" s="56"/>
      <c r="AC11" s="10">
        <f>COUNTIF(Y11:AB11,"&gt;0")</f>
        <v>0</v>
      </c>
      <c r="AD11" s="56">
        <v>0</v>
      </c>
      <c r="AE11" s="51">
        <v>0.15277777777777776</v>
      </c>
      <c r="AF11" s="51">
        <v>0.15</v>
      </c>
      <c r="AG11" s="51"/>
      <c r="AH11" s="51">
        <v>0.14722222222222223</v>
      </c>
      <c r="AI11" s="10">
        <f>COUNTIF(AE11:AH11,"&gt;0")</f>
        <v>3</v>
      </c>
      <c r="AJ11" s="51">
        <f>AVERAGE(AE11:AH11)</f>
        <v>0.15</v>
      </c>
      <c r="AK11" s="55"/>
      <c r="AL11" s="55"/>
      <c r="AM11" s="55"/>
      <c r="AN11" s="55"/>
      <c r="AO11" s="10"/>
      <c r="AP11" s="55"/>
      <c r="AQ11" s="10"/>
      <c r="AR11" s="10"/>
      <c r="AS11" s="10"/>
      <c r="AT11" s="10"/>
      <c r="AU11" s="10"/>
      <c r="AV11" s="55"/>
      <c r="AW11" s="10"/>
      <c r="AX11" s="10"/>
      <c r="AY11" s="10"/>
      <c r="AZ11" s="10"/>
      <c r="BA11" s="10"/>
      <c r="BB11" s="55"/>
    </row>
    <row r="12" spans="1:54" x14ac:dyDescent="0.25">
      <c r="A12" s="7">
        <v>530</v>
      </c>
      <c r="B12" s="10">
        <v>5</v>
      </c>
      <c r="C12" s="10" t="s">
        <v>0</v>
      </c>
      <c r="D12" s="1" t="s">
        <v>93</v>
      </c>
      <c r="E12" s="11" t="s">
        <v>29</v>
      </c>
      <c r="F12" s="2" t="s">
        <v>108</v>
      </c>
      <c r="G12" s="10">
        <v>16.579999999999998</v>
      </c>
      <c r="H12" s="10">
        <v>17.66</v>
      </c>
      <c r="I12" s="10">
        <v>16.52</v>
      </c>
      <c r="J12" s="10">
        <v>16.66</v>
      </c>
      <c r="K12" s="10">
        <f>COUNTIF(G12:J12,"&gt;0")</f>
        <v>4</v>
      </c>
      <c r="L12" s="55">
        <f>AVERAGE(G12:J12)</f>
        <v>16.854999999999997</v>
      </c>
      <c r="M12" s="10">
        <v>17.28</v>
      </c>
      <c r="N12" s="10">
        <v>17.46</v>
      </c>
      <c r="O12" s="10">
        <v>17.71</v>
      </c>
      <c r="P12" s="10"/>
      <c r="Q12" s="10">
        <f>COUNTIF(M12:P12,"&gt;0")</f>
        <v>3</v>
      </c>
      <c r="R12" s="55">
        <f>AVERAGE(M12:P12)</f>
        <v>17.483333333333334</v>
      </c>
      <c r="S12" s="10">
        <v>40.47</v>
      </c>
      <c r="T12" s="10">
        <v>40</v>
      </c>
      <c r="U12" s="10">
        <v>42.49</v>
      </c>
      <c r="V12" s="10">
        <v>39.22</v>
      </c>
      <c r="W12" s="10">
        <f>COUNTIF(S12:V12,"&gt;0")</f>
        <v>4</v>
      </c>
      <c r="X12" s="55">
        <f>AVERAGE(S12:V12)</f>
        <v>40.545000000000002</v>
      </c>
      <c r="Y12" s="56">
        <v>1.1219907407407407E-3</v>
      </c>
      <c r="Z12" s="56">
        <v>1.152777777777778E-3</v>
      </c>
      <c r="AA12" s="56"/>
      <c r="AB12" s="56"/>
      <c r="AC12" s="10">
        <f>COUNTIF(Y12:AB12,"&gt;0")</f>
        <v>2</v>
      </c>
      <c r="AD12" s="56">
        <f>AVERAGE(Y12:AB12)</f>
        <v>1.1373842592592594E-3</v>
      </c>
      <c r="AE12" s="51"/>
      <c r="AF12" s="51"/>
      <c r="AG12" s="51"/>
      <c r="AH12" s="51">
        <v>0.16458333333333333</v>
      </c>
      <c r="AI12" s="10">
        <f>COUNTIF(AE12:AH12,"&gt;0")</f>
        <v>1</v>
      </c>
      <c r="AJ12" s="51">
        <f>AVERAGE(AE12:AH12)</f>
        <v>0.16458333333333333</v>
      </c>
      <c r="AK12" s="55"/>
      <c r="AL12" s="55"/>
      <c r="AM12" s="55"/>
      <c r="AN12" s="55"/>
      <c r="AO12" s="10"/>
      <c r="AP12" s="55"/>
      <c r="AQ12" s="10"/>
      <c r="AR12" s="10"/>
      <c r="AS12" s="10"/>
      <c r="AT12" s="10"/>
      <c r="AU12" s="10"/>
      <c r="AV12" s="55"/>
      <c r="AW12" s="10"/>
      <c r="AX12" s="10"/>
      <c r="AY12" s="10"/>
      <c r="AZ12" s="10"/>
      <c r="BA12" s="10"/>
      <c r="BB12" s="55"/>
    </row>
    <row r="13" spans="1:54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10">
        <v>17.59</v>
      </c>
      <c r="H13" s="10">
        <v>17.28</v>
      </c>
      <c r="I13" s="10">
        <v>17.53</v>
      </c>
      <c r="J13" s="10">
        <v>17.09</v>
      </c>
      <c r="K13" s="10">
        <f>COUNTIF(G13:J13,"&gt;0")</f>
        <v>4</v>
      </c>
      <c r="L13" s="55">
        <f>AVERAGE(G13:J13)</f>
        <v>17.372500000000002</v>
      </c>
      <c r="M13" s="10">
        <v>20.170000000000002</v>
      </c>
      <c r="N13" s="10">
        <v>18.57</v>
      </c>
      <c r="O13" s="10">
        <v>19.690000000000001</v>
      </c>
      <c r="P13" s="10">
        <v>19.39</v>
      </c>
      <c r="Q13" s="10">
        <f>COUNTIF(M13:P13,"&gt;0")</f>
        <v>4</v>
      </c>
      <c r="R13" s="55">
        <f>AVERAGE(M13:P13)</f>
        <v>19.455000000000002</v>
      </c>
      <c r="S13" s="10">
        <v>41.01</v>
      </c>
      <c r="T13" s="10">
        <v>40.94</v>
      </c>
      <c r="U13" s="10">
        <v>42.27</v>
      </c>
      <c r="V13" s="10">
        <v>39.9</v>
      </c>
      <c r="W13" s="10">
        <f>COUNTIF(S13:V13,"&gt;0")</f>
        <v>4</v>
      </c>
      <c r="X13" s="55">
        <f>AVERAGE(S13:V13)</f>
        <v>41.03</v>
      </c>
      <c r="Y13" s="56">
        <v>1.1069444444444445E-3</v>
      </c>
      <c r="Z13" s="56"/>
      <c r="AA13" s="56"/>
      <c r="AB13" s="56"/>
      <c r="AC13" s="10">
        <f>COUNTIF(Y13:AB13,"&gt;0")</f>
        <v>1</v>
      </c>
      <c r="AD13" s="56">
        <f>AVERAGE(Y13:AB13)</f>
        <v>1.1069444444444445E-3</v>
      </c>
      <c r="AE13" s="51"/>
      <c r="AF13" s="51">
        <v>0.15486111111111112</v>
      </c>
      <c r="AG13" s="51"/>
      <c r="AH13" s="51">
        <v>0.15694444444444444</v>
      </c>
      <c r="AI13" s="10">
        <f>COUNTIF(AE13:AH13,"&gt;0")</f>
        <v>2</v>
      </c>
      <c r="AJ13" s="51">
        <f>AVERAGE(AE13:AH13)</f>
        <v>0.15590277777777778</v>
      </c>
      <c r="AK13" s="55"/>
      <c r="AL13" s="55"/>
      <c r="AM13" s="55"/>
      <c r="AN13" s="55"/>
      <c r="AO13" s="10"/>
      <c r="AP13" s="55"/>
      <c r="AQ13" s="10"/>
      <c r="AR13" s="10"/>
      <c r="AS13" s="10"/>
      <c r="AT13" s="10"/>
      <c r="AU13" s="10"/>
      <c r="AV13" s="55"/>
      <c r="AW13" s="10"/>
      <c r="AX13" s="10"/>
      <c r="AY13" s="10"/>
      <c r="AZ13" s="10"/>
      <c r="BA13" s="10"/>
      <c r="BB13" s="55"/>
    </row>
    <row r="14" spans="1:54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10">
        <v>16.72</v>
      </c>
      <c r="H14" s="10">
        <v>16.940000000000001</v>
      </c>
      <c r="I14" s="10"/>
      <c r="J14" s="10">
        <v>16.760000000000002</v>
      </c>
      <c r="K14" s="10">
        <f>COUNTIF(G14:J14,"&gt;0")</f>
        <v>3</v>
      </c>
      <c r="L14" s="55">
        <f>AVERAGE(G14:J14)</f>
        <v>16.806666666666668</v>
      </c>
      <c r="M14" s="10">
        <v>17.84</v>
      </c>
      <c r="N14" s="10">
        <v>15.96</v>
      </c>
      <c r="O14" s="10"/>
      <c r="P14" s="10">
        <v>18.78</v>
      </c>
      <c r="Q14" s="10">
        <f>COUNTIF(M14:P14,"&gt;0")</f>
        <v>3</v>
      </c>
      <c r="R14" s="55">
        <f>AVERAGE(M14:P14)</f>
        <v>17.526666666666667</v>
      </c>
      <c r="S14" s="10">
        <v>37.119999999999997</v>
      </c>
      <c r="T14" s="10"/>
      <c r="U14" s="10"/>
      <c r="V14" s="10">
        <v>37.369999999999997</v>
      </c>
      <c r="W14" s="10">
        <f>COUNTIF(S14:V14,"&gt;0")</f>
        <v>2</v>
      </c>
      <c r="X14" s="55">
        <f>AVERAGE(S14:V14)</f>
        <v>37.244999999999997</v>
      </c>
      <c r="Y14" s="56"/>
      <c r="Z14" s="56"/>
      <c r="AA14" s="56"/>
      <c r="AB14" s="56"/>
      <c r="AC14" s="10">
        <f>COUNTIF(Y14:AB14,"&gt;0")</f>
        <v>0</v>
      </c>
      <c r="AD14" s="56">
        <v>0</v>
      </c>
      <c r="AE14" s="51">
        <v>0.14652777777777778</v>
      </c>
      <c r="AF14" s="51"/>
      <c r="AG14" s="51"/>
      <c r="AH14" s="51">
        <v>0.1451388888888889</v>
      </c>
      <c r="AI14" s="10">
        <f>COUNTIF(AE14:AH14,"&gt;0")</f>
        <v>2</v>
      </c>
      <c r="AJ14" s="51">
        <f>AVERAGE(AE14:AH14)</f>
        <v>0.14583333333333334</v>
      </c>
      <c r="AK14" s="55"/>
      <c r="AL14" s="55"/>
      <c r="AM14" s="55"/>
      <c r="AN14" s="55"/>
      <c r="AO14" s="10"/>
      <c r="AP14" s="55"/>
      <c r="AQ14" s="10"/>
      <c r="AR14" s="10"/>
      <c r="AS14" s="10"/>
      <c r="AT14" s="10"/>
      <c r="AU14" s="10"/>
      <c r="AV14" s="55"/>
      <c r="AW14" s="10"/>
      <c r="AX14" s="10"/>
      <c r="AY14" s="10"/>
      <c r="AZ14" s="10"/>
      <c r="BA14" s="10"/>
      <c r="BB14" s="55"/>
    </row>
    <row r="15" spans="1:54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10">
        <v>15</v>
      </c>
      <c r="H15" s="10"/>
      <c r="I15" s="10">
        <v>14.03</v>
      </c>
      <c r="J15" s="10"/>
      <c r="K15" s="10">
        <f>COUNTIF(G15:J15,"&gt;0")</f>
        <v>2</v>
      </c>
      <c r="L15" s="55">
        <f>AVERAGE(G15:J15)</f>
        <v>14.515000000000001</v>
      </c>
      <c r="M15" s="10">
        <v>15.82</v>
      </c>
      <c r="N15" s="10"/>
      <c r="O15" s="10">
        <v>14.53</v>
      </c>
      <c r="P15" s="10"/>
      <c r="Q15" s="10">
        <f>COUNTIF(M15:P15,"&gt;0")</f>
        <v>2</v>
      </c>
      <c r="R15" s="55">
        <f>AVERAGE(M15:P15)</f>
        <v>15.175000000000001</v>
      </c>
      <c r="S15" s="10"/>
      <c r="T15" s="10"/>
      <c r="U15" s="10">
        <v>33.94</v>
      </c>
      <c r="V15" s="10"/>
      <c r="W15" s="10">
        <f>COUNTIF(S15:V15,"&gt;0")</f>
        <v>1</v>
      </c>
      <c r="X15" s="55">
        <f>AVERAGE(S15:V15)</f>
        <v>33.94</v>
      </c>
      <c r="Y15" s="56">
        <v>9.2696759259259251E-4</v>
      </c>
      <c r="Z15" s="56"/>
      <c r="AA15" s="56"/>
      <c r="AB15" s="56"/>
      <c r="AC15" s="10">
        <f>COUNTIF(Y15:AB15,"&gt;0")</f>
        <v>1</v>
      </c>
      <c r="AD15" s="56">
        <f>AVERAGE(Y15:AB15)</f>
        <v>9.2696759259259251E-4</v>
      </c>
      <c r="AE15" s="51">
        <v>0.15833333333333333</v>
      </c>
      <c r="AF15" s="51">
        <v>0.13958333333333334</v>
      </c>
      <c r="AG15" s="51">
        <v>0.14027777777777778</v>
      </c>
      <c r="AH15" s="51"/>
      <c r="AI15" s="10">
        <f>COUNTIF(AE15:AH15,"&gt;0")</f>
        <v>3</v>
      </c>
      <c r="AJ15" s="51">
        <f>AVERAGE(AE15:AH15)</f>
        <v>0.14606481481481481</v>
      </c>
      <c r="AK15" s="55"/>
      <c r="AL15" s="55"/>
      <c r="AM15" s="55"/>
      <c r="AN15" s="55"/>
      <c r="AO15" s="10"/>
      <c r="AP15" s="55"/>
      <c r="AQ15" s="10"/>
      <c r="AR15" s="10"/>
      <c r="AS15" s="10"/>
      <c r="AT15" s="10"/>
      <c r="AU15" s="10"/>
      <c r="AV15" s="55"/>
      <c r="AW15" s="10"/>
      <c r="AX15" s="10"/>
      <c r="AY15" s="10"/>
      <c r="AZ15" s="10"/>
      <c r="BA15" s="10"/>
      <c r="BB15" s="55"/>
    </row>
    <row r="16" spans="1:54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10">
        <v>15.7</v>
      </c>
      <c r="H16" s="10">
        <v>13.87</v>
      </c>
      <c r="I16" s="10">
        <v>14.32</v>
      </c>
      <c r="J16" s="10">
        <v>14.66</v>
      </c>
      <c r="K16" s="10">
        <f>COUNTIF(G16:J16,"&gt;0")</f>
        <v>4</v>
      </c>
      <c r="L16" s="55">
        <f>AVERAGE(G16:J16)</f>
        <v>14.637499999999999</v>
      </c>
      <c r="M16" s="10">
        <v>16.84</v>
      </c>
      <c r="N16" s="10">
        <v>16.37</v>
      </c>
      <c r="O16" s="10">
        <v>16.09</v>
      </c>
      <c r="P16" s="10">
        <v>16.95</v>
      </c>
      <c r="Q16" s="10">
        <f>COUNTIF(M16:P16,"&gt;0")</f>
        <v>4</v>
      </c>
      <c r="R16" s="55">
        <f>AVERAGE(M16:P16)</f>
        <v>16.5625</v>
      </c>
      <c r="S16" s="10">
        <v>34.659999999999997</v>
      </c>
      <c r="T16" s="10">
        <v>35.659999999999997</v>
      </c>
      <c r="U16" s="10">
        <v>37.840000000000003</v>
      </c>
      <c r="V16" s="10"/>
      <c r="W16" s="10">
        <f>COUNTIF(S16:V16,"&gt;0")</f>
        <v>3</v>
      </c>
      <c r="X16" s="55">
        <f>AVERAGE(S16:V16)</f>
        <v>36.053333333333335</v>
      </c>
      <c r="Y16" s="56">
        <v>9.8194444444444436E-4</v>
      </c>
      <c r="Z16" s="56"/>
      <c r="AA16" s="56">
        <v>1.0011574074074074E-3</v>
      </c>
      <c r="AB16" s="56">
        <v>1.0069444444444444E-3</v>
      </c>
      <c r="AC16" s="10">
        <f>COUNTIF(Y16:AB16,"&gt;0")</f>
        <v>3</v>
      </c>
      <c r="AD16" s="56">
        <f>AVERAGE(Y16:AB16)</f>
        <v>9.9668209876543207E-4</v>
      </c>
      <c r="AE16" s="51">
        <v>0.14097222222222222</v>
      </c>
      <c r="AF16" s="51"/>
      <c r="AG16" s="51">
        <v>0.13958333333333334</v>
      </c>
      <c r="AH16" s="51">
        <v>0.13263888888888889</v>
      </c>
      <c r="AI16" s="10">
        <f>COUNTIF(AE16:AH16,"&gt;0")</f>
        <v>3</v>
      </c>
      <c r="AJ16" s="51">
        <f>AVERAGE(AE16:AH16)</f>
        <v>0.13773148148148148</v>
      </c>
      <c r="AK16" s="55"/>
      <c r="AL16" s="55"/>
      <c r="AM16" s="55"/>
      <c r="AN16" s="55"/>
      <c r="AO16" s="10"/>
      <c r="AP16" s="55"/>
      <c r="AQ16" s="10"/>
      <c r="AR16" s="10"/>
      <c r="AS16" s="10"/>
      <c r="AT16" s="10"/>
      <c r="AU16" s="10"/>
      <c r="AV16" s="55"/>
      <c r="AW16" s="10"/>
      <c r="AX16" s="10"/>
      <c r="AY16" s="10"/>
      <c r="AZ16" s="10"/>
      <c r="BA16" s="10"/>
      <c r="BB16" s="55"/>
    </row>
    <row r="17" spans="1:54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10">
        <v>14.95</v>
      </c>
      <c r="H17" s="10">
        <v>14.77</v>
      </c>
      <c r="I17" s="10">
        <v>15.1</v>
      </c>
      <c r="J17" s="10">
        <v>14.78</v>
      </c>
      <c r="K17" s="10">
        <f>COUNTIF(G17:J17,"&gt;0")</f>
        <v>4</v>
      </c>
      <c r="L17" s="55">
        <f>AVERAGE(G17:J17)</f>
        <v>14.9</v>
      </c>
      <c r="M17" s="10">
        <v>16.32</v>
      </c>
      <c r="N17" s="10">
        <v>15.66</v>
      </c>
      <c r="O17" s="10">
        <v>14.94</v>
      </c>
      <c r="P17" s="10">
        <v>15.84</v>
      </c>
      <c r="Q17" s="10">
        <f>COUNTIF(M17:P17,"&gt;0")</f>
        <v>4</v>
      </c>
      <c r="R17" s="55">
        <f>AVERAGE(M17:P17)</f>
        <v>15.690000000000001</v>
      </c>
      <c r="S17" s="10">
        <v>34.119999999999997</v>
      </c>
      <c r="T17" s="10">
        <v>32.69</v>
      </c>
      <c r="U17" s="10">
        <v>35.25</v>
      </c>
      <c r="V17" s="10">
        <v>31.19</v>
      </c>
      <c r="W17" s="10">
        <f>COUNTIF(S17:V17,"&gt;0")</f>
        <v>4</v>
      </c>
      <c r="X17" s="55">
        <f>AVERAGE(S17:V17)</f>
        <v>33.3125</v>
      </c>
      <c r="Y17" s="56">
        <v>9.6215277777777781E-4</v>
      </c>
      <c r="Z17" s="56">
        <v>1.0694444444444445E-3</v>
      </c>
      <c r="AA17" s="56">
        <v>9.5254629629629628E-4</v>
      </c>
      <c r="AB17" s="56"/>
      <c r="AC17" s="10">
        <f>COUNTIF(Y17:AB17,"&gt;0")</f>
        <v>3</v>
      </c>
      <c r="AD17" s="56">
        <f>AVERAGE(Y17:AB17)</f>
        <v>9.947145061728396E-4</v>
      </c>
      <c r="AE17" s="51">
        <v>0.15763888888888888</v>
      </c>
      <c r="AF17" s="51">
        <v>0.13333333333333333</v>
      </c>
      <c r="AG17" s="51">
        <v>0.14166666666666666</v>
      </c>
      <c r="AH17" s="51"/>
      <c r="AI17" s="10">
        <f>COUNTIF(AE17:AH17,"&gt;0")</f>
        <v>3</v>
      </c>
      <c r="AJ17" s="51">
        <f>AVERAGE(AE17:AH17)</f>
        <v>0.14421296296296296</v>
      </c>
      <c r="AK17" s="55"/>
      <c r="AL17" s="55"/>
      <c r="AM17" s="55"/>
      <c r="AN17" s="55"/>
      <c r="AO17" s="10"/>
      <c r="AP17" s="55"/>
      <c r="AQ17" s="10"/>
      <c r="AR17" s="10"/>
      <c r="AS17" s="10"/>
      <c r="AT17" s="10"/>
      <c r="AU17" s="10"/>
      <c r="AV17" s="55"/>
      <c r="AW17" s="10"/>
      <c r="AX17" s="10"/>
      <c r="AY17" s="10"/>
      <c r="AZ17" s="10"/>
      <c r="BA17" s="10"/>
      <c r="BB17" s="55"/>
    </row>
    <row r="18" spans="1:54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10">
        <v>19.809999999999999</v>
      </c>
      <c r="H18" s="10">
        <v>18.899999999999999</v>
      </c>
      <c r="I18" s="10">
        <v>19.18</v>
      </c>
      <c r="J18" s="10">
        <v>19.96</v>
      </c>
      <c r="K18" s="10">
        <f>COUNTIF(G18:J18,"&gt;0")</f>
        <v>4</v>
      </c>
      <c r="L18" s="55">
        <f>AVERAGE(G18:J18)</f>
        <v>19.462499999999999</v>
      </c>
      <c r="M18" s="10">
        <v>19.63</v>
      </c>
      <c r="N18" s="10"/>
      <c r="O18" s="10">
        <v>20.14</v>
      </c>
      <c r="P18" s="10">
        <v>20.95</v>
      </c>
      <c r="Q18" s="10">
        <f>COUNTIF(M18:P18,"&gt;0")</f>
        <v>3</v>
      </c>
      <c r="R18" s="55">
        <f>AVERAGE(M18:P18)</f>
        <v>20.239999999999998</v>
      </c>
      <c r="S18" s="10">
        <v>43.95</v>
      </c>
      <c r="T18" s="10"/>
      <c r="U18" s="10">
        <v>44.57</v>
      </c>
      <c r="V18" s="10">
        <v>40.65</v>
      </c>
      <c r="W18" s="10">
        <f>COUNTIF(S18:V18,"&gt;0")</f>
        <v>3</v>
      </c>
      <c r="X18" s="55">
        <f>AVERAGE(S18:V18)</f>
        <v>43.056666666666672</v>
      </c>
      <c r="Y18" s="56"/>
      <c r="Z18" s="56"/>
      <c r="AA18" s="56"/>
      <c r="AB18" s="56"/>
      <c r="AC18" s="10">
        <f>COUNTIF(Y18:AB18,"&gt;0")</f>
        <v>0</v>
      </c>
      <c r="AD18" s="56">
        <v>0</v>
      </c>
      <c r="AE18" s="51"/>
      <c r="AF18" s="51"/>
      <c r="AG18" s="51"/>
      <c r="AH18" s="51"/>
      <c r="AI18" s="10">
        <f>COUNTIF(AE18:AH18,"&gt;0")</f>
        <v>0</v>
      </c>
      <c r="AJ18" s="51">
        <v>0</v>
      </c>
      <c r="AK18" s="55"/>
      <c r="AL18" s="55"/>
      <c r="AM18" s="55"/>
      <c r="AN18" s="55"/>
      <c r="AO18" s="10"/>
      <c r="AP18" s="55"/>
      <c r="AQ18" s="10"/>
      <c r="AR18" s="10"/>
      <c r="AS18" s="10"/>
      <c r="AT18" s="10"/>
      <c r="AU18" s="10"/>
      <c r="AV18" s="55"/>
      <c r="AW18" s="10"/>
      <c r="AX18" s="10"/>
      <c r="AY18" s="10"/>
      <c r="AZ18" s="10"/>
      <c r="BA18" s="10"/>
      <c r="BB18" s="55"/>
    </row>
    <row r="19" spans="1:54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10">
        <v>15.71</v>
      </c>
      <c r="H19" s="10">
        <v>15.64</v>
      </c>
      <c r="I19" s="10">
        <v>15.53</v>
      </c>
      <c r="J19" s="10">
        <v>16.260000000000002</v>
      </c>
      <c r="K19" s="10">
        <f>COUNTIF(G19:J19,"&gt;0")</f>
        <v>4</v>
      </c>
      <c r="L19" s="55">
        <f>AVERAGE(G19:J19)</f>
        <v>15.785</v>
      </c>
      <c r="M19" s="10">
        <v>17.760000000000002</v>
      </c>
      <c r="N19" s="10">
        <v>17.22</v>
      </c>
      <c r="O19" s="10">
        <v>17.59</v>
      </c>
      <c r="P19" s="10">
        <v>17.93</v>
      </c>
      <c r="Q19" s="10">
        <f>COUNTIF(M19:P19,"&gt;0")</f>
        <v>4</v>
      </c>
      <c r="R19" s="55">
        <f>AVERAGE(M19:P19)</f>
        <v>17.625</v>
      </c>
      <c r="S19" s="10"/>
      <c r="T19" s="10">
        <v>40.840000000000003</v>
      </c>
      <c r="U19" s="10">
        <v>41</v>
      </c>
      <c r="V19" s="10">
        <v>38</v>
      </c>
      <c r="W19" s="10">
        <f>COUNTIF(S19:V19,"&gt;0")</f>
        <v>3</v>
      </c>
      <c r="X19" s="55">
        <f>AVERAGE(S19:V19)</f>
        <v>39.946666666666665</v>
      </c>
      <c r="Y19" s="56"/>
      <c r="Z19" s="56">
        <v>9.9189814814814822E-4</v>
      </c>
      <c r="AA19" s="56"/>
      <c r="AB19" s="56"/>
      <c r="AC19" s="10">
        <f>COUNTIF(Y19:AB19,"&gt;0")</f>
        <v>1</v>
      </c>
      <c r="AD19" s="56">
        <f>AVERAGE(Y19:AB19)</f>
        <v>9.9189814814814822E-4</v>
      </c>
      <c r="AE19" s="51"/>
      <c r="AF19" s="51"/>
      <c r="AG19" s="51"/>
      <c r="AH19" s="51"/>
      <c r="AI19" s="10">
        <f>COUNTIF(AE19:AH19,"&gt;0")</f>
        <v>0</v>
      </c>
      <c r="AJ19" s="51">
        <v>0</v>
      </c>
      <c r="AK19" s="55"/>
      <c r="AL19" s="55"/>
      <c r="AM19" s="55"/>
      <c r="AN19" s="55"/>
      <c r="AO19" s="10"/>
      <c r="AP19" s="55"/>
      <c r="AQ19" s="10"/>
      <c r="AR19" s="10"/>
      <c r="AS19" s="10"/>
      <c r="AT19" s="10"/>
      <c r="AU19" s="10"/>
      <c r="AV19" s="55"/>
      <c r="AW19" s="10"/>
      <c r="AX19" s="10"/>
      <c r="AY19" s="10"/>
      <c r="AZ19" s="10"/>
      <c r="BA19" s="10"/>
      <c r="BB19" s="55"/>
    </row>
    <row r="20" spans="1:54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10">
        <v>19.09</v>
      </c>
      <c r="H20" s="10">
        <v>17.71</v>
      </c>
      <c r="I20" s="10"/>
      <c r="J20" s="10">
        <v>18.07</v>
      </c>
      <c r="K20" s="10">
        <f>COUNTIF(G20:J20,"&gt;0")</f>
        <v>3</v>
      </c>
      <c r="L20" s="55">
        <f>AVERAGE(G20:J20)</f>
        <v>18.29</v>
      </c>
      <c r="M20" s="10">
        <v>19.010000000000002</v>
      </c>
      <c r="N20" s="10">
        <v>19.600000000000001</v>
      </c>
      <c r="O20" s="10"/>
      <c r="P20" s="10">
        <v>20.440000000000001</v>
      </c>
      <c r="Q20" s="10">
        <f>COUNTIF(M20:P20,"&gt;0")</f>
        <v>3</v>
      </c>
      <c r="R20" s="55">
        <f>AVERAGE(M20:P20)</f>
        <v>19.683333333333334</v>
      </c>
      <c r="S20" s="10">
        <v>40.53</v>
      </c>
      <c r="T20" s="10">
        <v>41.59</v>
      </c>
      <c r="U20" s="10"/>
      <c r="V20" s="10">
        <v>41.25</v>
      </c>
      <c r="W20" s="10">
        <f>COUNTIF(S20:V20,"&gt;0")</f>
        <v>3</v>
      </c>
      <c r="X20" s="55">
        <f>AVERAGE(S20:V20)</f>
        <v>41.123333333333335</v>
      </c>
      <c r="Y20" s="56"/>
      <c r="Z20" s="56"/>
      <c r="AA20" s="56"/>
      <c r="AB20" s="56">
        <v>1.1840277777777778E-3</v>
      </c>
      <c r="AC20" s="10">
        <f>COUNTIF(Y20:AB20,"&gt;0")</f>
        <v>1</v>
      </c>
      <c r="AD20" s="56">
        <f>AVERAGE(Y20:AB20)</f>
        <v>1.1840277777777778E-3</v>
      </c>
      <c r="AE20" s="51">
        <v>0.17152777777777775</v>
      </c>
      <c r="AF20" s="51">
        <v>0.15625</v>
      </c>
      <c r="AG20" s="51"/>
      <c r="AH20" s="51"/>
      <c r="AI20" s="10">
        <f>COUNTIF(AE20:AH20,"&gt;0")</f>
        <v>2</v>
      </c>
      <c r="AJ20" s="51">
        <f>AVERAGE(AE20:AH20)</f>
        <v>0.16388888888888886</v>
      </c>
      <c r="AK20" s="55"/>
      <c r="AL20" s="55"/>
      <c r="AM20" s="55"/>
      <c r="AN20" s="55"/>
      <c r="AO20" s="10"/>
      <c r="AP20" s="55"/>
      <c r="AQ20" s="10"/>
      <c r="AR20" s="10"/>
      <c r="AS20" s="10"/>
      <c r="AT20" s="10"/>
      <c r="AU20" s="10"/>
      <c r="AV20" s="55"/>
      <c r="AW20" s="10"/>
      <c r="AX20" s="10"/>
      <c r="AY20" s="10"/>
      <c r="AZ20" s="10"/>
      <c r="BA20" s="10"/>
      <c r="BB20" s="55"/>
    </row>
    <row r="21" spans="1:54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10">
        <v>15.03</v>
      </c>
      <c r="H21" s="10">
        <v>15.26</v>
      </c>
      <c r="I21" s="10">
        <v>14.83</v>
      </c>
      <c r="J21" s="10">
        <v>14.2</v>
      </c>
      <c r="K21" s="10">
        <f>COUNTIF(G21:J21,"&gt;0")</f>
        <v>4</v>
      </c>
      <c r="L21" s="55">
        <f>AVERAGE(G21:J21)</f>
        <v>14.829999999999998</v>
      </c>
      <c r="M21" s="10">
        <v>17.22</v>
      </c>
      <c r="N21" s="10"/>
      <c r="O21" s="10">
        <v>17.09</v>
      </c>
      <c r="P21" s="10">
        <v>17.77</v>
      </c>
      <c r="Q21" s="10">
        <f>COUNTIF(M21:P21,"&gt;0")</f>
        <v>3</v>
      </c>
      <c r="R21" s="55">
        <f>AVERAGE(M21:P21)</f>
        <v>17.36</v>
      </c>
      <c r="S21" s="10"/>
      <c r="T21" s="10"/>
      <c r="U21" s="10">
        <v>38.69</v>
      </c>
      <c r="V21" s="10">
        <v>37.83</v>
      </c>
      <c r="W21" s="10">
        <f>COUNTIF(S21:V21,"&gt;0")</f>
        <v>2</v>
      </c>
      <c r="X21" s="55">
        <f>AVERAGE(S21:V21)</f>
        <v>38.26</v>
      </c>
      <c r="Y21" s="56">
        <v>9.3645833333333341E-4</v>
      </c>
      <c r="Z21" s="56"/>
      <c r="AA21" s="56">
        <v>9.6874999999999999E-4</v>
      </c>
      <c r="AB21" s="56">
        <v>1.0023148148148148E-3</v>
      </c>
      <c r="AC21" s="10">
        <f>COUNTIF(Y21:AB21,"&gt;0")</f>
        <v>3</v>
      </c>
      <c r="AD21" s="56">
        <f>AVERAGE(Y21:AB21)</f>
        <v>9.6917438271604945E-4</v>
      </c>
      <c r="AE21" s="51"/>
      <c r="AF21" s="51"/>
      <c r="AG21" s="51"/>
      <c r="AH21" s="51">
        <v>0.13333333333333333</v>
      </c>
      <c r="AI21" s="10">
        <f>COUNTIF(AE21:AH21,"&gt;0")</f>
        <v>1</v>
      </c>
      <c r="AJ21" s="51">
        <f>AVERAGE(AE21:AH21)</f>
        <v>0.13333333333333333</v>
      </c>
      <c r="AK21" s="55"/>
      <c r="AL21" s="55"/>
      <c r="AM21" s="55"/>
      <c r="AN21" s="55"/>
      <c r="AO21" s="10"/>
      <c r="AP21" s="55"/>
      <c r="AQ21" s="10"/>
      <c r="AR21" s="10"/>
      <c r="AS21" s="10"/>
      <c r="AT21" s="10"/>
      <c r="AU21" s="10"/>
      <c r="AV21" s="55"/>
      <c r="AW21" s="10"/>
      <c r="AX21" s="10"/>
      <c r="AY21" s="10"/>
      <c r="AZ21" s="10"/>
      <c r="BA21" s="10"/>
      <c r="BB21" s="55"/>
    </row>
    <row r="22" spans="1:54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10">
        <v>19.5</v>
      </c>
      <c r="H22" s="10">
        <v>18.88</v>
      </c>
      <c r="I22" s="10">
        <v>18.43</v>
      </c>
      <c r="J22" s="10">
        <v>20.32</v>
      </c>
      <c r="K22" s="10">
        <f>COUNTIF(G22:J22,"&gt;0")</f>
        <v>4</v>
      </c>
      <c r="L22" s="55">
        <f>AVERAGE(G22:J22)</f>
        <v>19.282499999999999</v>
      </c>
      <c r="M22" s="10">
        <v>20.329999999999998</v>
      </c>
      <c r="N22" s="10"/>
      <c r="O22" s="10">
        <v>19.149999999999999</v>
      </c>
      <c r="P22" s="10">
        <v>20.89</v>
      </c>
      <c r="Q22" s="10">
        <f>COUNTIF(M22:P22,"&gt;0")</f>
        <v>3</v>
      </c>
      <c r="R22" s="55">
        <f>AVERAGE(M22:P22)</f>
        <v>20.123333333333331</v>
      </c>
      <c r="S22" s="10">
        <v>42.56</v>
      </c>
      <c r="T22" s="10">
        <v>41.6</v>
      </c>
      <c r="U22" s="10"/>
      <c r="V22" s="10">
        <v>43.12</v>
      </c>
      <c r="W22" s="10">
        <f>COUNTIF(S22:V22,"&gt;0")</f>
        <v>3</v>
      </c>
      <c r="X22" s="55">
        <f>AVERAGE(S22:V22)</f>
        <v>42.426666666666669</v>
      </c>
      <c r="Y22" s="56"/>
      <c r="Z22" s="56"/>
      <c r="AA22" s="56">
        <v>1.2164351851851852E-3</v>
      </c>
      <c r="AB22" s="56"/>
      <c r="AC22" s="10">
        <f>COUNTIF(Y22:AB22,"&gt;0")</f>
        <v>1</v>
      </c>
      <c r="AD22" s="56">
        <f>AVERAGE(Y22:AB22)</f>
        <v>1.2164351851851852E-3</v>
      </c>
      <c r="AE22" s="51">
        <v>0.17777777777777778</v>
      </c>
      <c r="AF22" s="51">
        <v>0.1763888888888889</v>
      </c>
      <c r="AG22" s="51"/>
      <c r="AH22" s="51"/>
      <c r="AI22" s="10">
        <f>COUNTIF(AE22:AH22,"&gt;0")</f>
        <v>2</v>
      </c>
      <c r="AJ22" s="51">
        <f>AVERAGE(AE22:AH22)</f>
        <v>0.17708333333333334</v>
      </c>
      <c r="AK22" s="55"/>
      <c r="AL22" s="55"/>
      <c r="AM22" s="55"/>
      <c r="AN22" s="55"/>
      <c r="AO22" s="10"/>
      <c r="AP22" s="55"/>
      <c r="AQ22" s="10"/>
      <c r="AR22" s="10"/>
      <c r="AS22" s="10"/>
      <c r="AT22" s="10"/>
      <c r="AU22" s="10"/>
      <c r="AV22" s="55"/>
      <c r="AW22" s="10"/>
      <c r="AX22" s="10"/>
      <c r="AY22" s="10"/>
      <c r="AZ22" s="10"/>
      <c r="BA22" s="10"/>
      <c r="BB22" s="55"/>
    </row>
    <row r="23" spans="1:54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G23" s="10">
        <v>19.309999999999999</v>
      </c>
      <c r="H23" s="10"/>
      <c r="I23" s="10"/>
      <c r="J23" s="10"/>
      <c r="K23" s="10">
        <f>COUNTIF(G23:J23,"&gt;0")</f>
        <v>1</v>
      </c>
      <c r="L23" s="55">
        <f>AVERAGE(G23:J23)</f>
        <v>19.309999999999999</v>
      </c>
      <c r="M23" s="10">
        <v>19.399999999999999</v>
      </c>
      <c r="N23" s="10"/>
      <c r="O23" s="10"/>
      <c r="P23" s="10"/>
      <c r="Q23" s="10">
        <f>COUNTIF(M23:P23,"&gt;0")</f>
        <v>1</v>
      </c>
      <c r="R23" s="55">
        <f>AVERAGE(M23:P23)</f>
        <v>19.399999999999999</v>
      </c>
      <c r="S23" s="10"/>
      <c r="T23" s="10"/>
      <c r="U23" s="10"/>
      <c r="V23" s="10"/>
      <c r="W23" s="10">
        <f>COUNTIF(S23:V23,"&gt;0")</f>
        <v>0</v>
      </c>
      <c r="X23" s="55">
        <v>0</v>
      </c>
      <c r="Y23" s="56"/>
      <c r="Z23" s="56"/>
      <c r="AA23" s="56"/>
      <c r="AB23" s="56"/>
      <c r="AC23" s="10">
        <f>COUNTIF(Y23:AB23,"&gt;0")</f>
        <v>0</v>
      </c>
      <c r="AD23" s="56">
        <v>0</v>
      </c>
      <c r="AE23" s="51"/>
      <c r="AF23" s="51"/>
      <c r="AG23" s="51"/>
      <c r="AH23" s="51"/>
      <c r="AI23" s="10">
        <f>COUNTIF(AE23:AH23,"&gt;0")</f>
        <v>0</v>
      </c>
      <c r="AJ23" s="51">
        <v>0</v>
      </c>
      <c r="AK23" s="55"/>
      <c r="AL23" s="55"/>
      <c r="AM23" s="55"/>
      <c r="AN23" s="55"/>
      <c r="AO23" s="10"/>
      <c r="AP23" s="55"/>
      <c r="AQ23" s="10"/>
      <c r="AR23" s="10"/>
      <c r="AS23" s="10"/>
      <c r="AT23" s="10"/>
      <c r="AU23" s="10"/>
      <c r="AV23" s="55"/>
      <c r="AW23" s="10"/>
      <c r="AX23" s="10"/>
      <c r="AY23" s="10"/>
      <c r="AZ23" s="10"/>
      <c r="BA23" s="10"/>
      <c r="BB23" s="55"/>
    </row>
    <row r="24" spans="1:54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10">
        <v>17.13</v>
      </c>
      <c r="H24" s="10">
        <v>16.03</v>
      </c>
      <c r="I24" s="10">
        <v>16.09</v>
      </c>
      <c r="J24" s="10">
        <v>16.260000000000002</v>
      </c>
      <c r="K24" s="10">
        <f>COUNTIF(G24:J24,"&gt;0")</f>
        <v>4</v>
      </c>
      <c r="L24" s="55">
        <f>AVERAGE(G24:J24)</f>
        <v>16.377500000000001</v>
      </c>
      <c r="M24" s="10">
        <v>17.03</v>
      </c>
      <c r="N24" s="10">
        <v>16.14</v>
      </c>
      <c r="O24" s="10">
        <v>16.28</v>
      </c>
      <c r="P24" s="10">
        <v>18.22</v>
      </c>
      <c r="Q24" s="10">
        <f>COUNTIF(M24:P24,"&gt;0")</f>
        <v>4</v>
      </c>
      <c r="R24" s="55">
        <f>AVERAGE(M24:P24)</f>
        <v>16.9175</v>
      </c>
      <c r="S24" s="10">
        <v>36.03</v>
      </c>
      <c r="T24" s="10">
        <v>35.71</v>
      </c>
      <c r="U24" s="10"/>
      <c r="V24" s="10">
        <v>36.130000000000003</v>
      </c>
      <c r="W24" s="10">
        <f>COUNTIF(S24:V24,"&gt;0")</f>
        <v>3</v>
      </c>
      <c r="X24" s="55">
        <f>AVERAGE(S24:V24)</f>
        <v>35.956666666666671</v>
      </c>
      <c r="Y24" s="56"/>
      <c r="Z24" s="56"/>
      <c r="AA24" s="56">
        <v>1.0069444444444444E-3</v>
      </c>
      <c r="AB24" s="56">
        <v>1.0995370370370371E-3</v>
      </c>
      <c r="AC24" s="10">
        <f>COUNTIF(Y24:AB24,"&gt;0")</f>
        <v>2</v>
      </c>
      <c r="AD24" s="56">
        <f>AVERAGE(Y24:AB24)</f>
        <v>1.0532407407407409E-3</v>
      </c>
      <c r="AE24" s="51">
        <v>0.17500000000000002</v>
      </c>
      <c r="AF24" s="51"/>
      <c r="AG24" s="51"/>
      <c r="AH24" s="51"/>
      <c r="AI24" s="10">
        <f>COUNTIF(AE24:AH24,"&gt;0")</f>
        <v>1</v>
      </c>
      <c r="AJ24" s="51">
        <f>AVERAGE(AE24:AH24)</f>
        <v>0.17500000000000002</v>
      </c>
      <c r="AK24" s="55"/>
      <c r="AL24" s="55"/>
      <c r="AM24" s="55"/>
      <c r="AN24" s="55"/>
      <c r="AO24" s="10"/>
      <c r="AP24" s="55"/>
      <c r="AQ24" s="10"/>
      <c r="AR24" s="10"/>
      <c r="AS24" s="10"/>
      <c r="AT24" s="10"/>
      <c r="AU24" s="10"/>
      <c r="AV24" s="55"/>
      <c r="AW24" s="10"/>
      <c r="AX24" s="10"/>
      <c r="AY24" s="10"/>
      <c r="AZ24" s="10"/>
      <c r="BA24" s="10"/>
      <c r="BB24" s="55"/>
    </row>
    <row r="25" spans="1:54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10">
        <v>17.62</v>
      </c>
      <c r="H25" s="10">
        <v>16.27</v>
      </c>
      <c r="I25" s="10">
        <v>17.25</v>
      </c>
      <c r="J25" s="10">
        <v>17.36</v>
      </c>
      <c r="K25" s="10">
        <f>COUNTIF(G25:J25,"&gt;0")</f>
        <v>4</v>
      </c>
      <c r="L25" s="55">
        <f>AVERAGE(G25:J25)</f>
        <v>17.125</v>
      </c>
      <c r="M25" s="10">
        <v>19.579999999999998</v>
      </c>
      <c r="N25" s="10">
        <v>18.809999999999999</v>
      </c>
      <c r="O25" s="10">
        <v>19.010000000000002</v>
      </c>
      <c r="P25" s="10">
        <v>19.47</v>
      </c>
      <c r="Q25" s="10">
        <f>COUNTIF(M25:P25,"&gt;0")</f>
        <v>4</v>
      </c>
      <c r="R25" s="55">
        <f>AVERAGE(M25:P25)</f>
        <v>19.217500000000001</v>
      </c>
      <c r="S25" s="10">
        <v>40.770000000000003</v>
      </c>
      <c r="T25" s="10"/>
      <c r="U25" s="10">
        <v>44.19</v>
      </c>
      <c r="V25" s="10">
        <v>40.22</v>
      </c>
      <c r="W25" s="10">
        <f>COUNTIF(S25:V25,"&gt;0")</f>
        <v>3</v>
      </c>
      <c r="X25" s="55">
        <f>AVERAGE(S25:V25)</f>
        <v>41.726666666666667</v>
      </c>
      <c r="Y25" s="56">
        <v>1.1628472222222222E-3</v>
      </c>
      <c r="Z25" s="56"/>
      <c r="AA25" s="56"/>
      <c r="AB25" s="56"/>
      <c r="AC25" s="10">
        <f>COUNTIF(Y25:AB25,"&gt;0")</f>
        <v>1</v>
      </c>
      <c r="AD25" s="56">
        <f>AVERAGE(Y25:AB25)</f>
        <v>1.1628472222222222E-3</v>
      </c>
      <c r="AE25" s="51"/>
      <c r="AF25" s="51"/>
      <c r="AG25" s="51"/>
      <c r="AH25" s="51"/>
      <c r="AI25" s="10">
        <f>COUNTIF(AE25:AH25,"&gt;0")</f>
        <v>0</v>
      </c>
      <c r="AJ25" s="51">
        <v>0</v>
      </c>
      <c r="AK25" s="55"/>
      <c r="AL25" s="55"/>
      <c r="AM25" s="55"/>
      <c r="AN25" s="55"/>
      <c r="AO25" s="10"/>
      <c r="AP25" s="55"/>
      <c r="AQ25" s="10"/>
      <c r="AR25" s="10"/>
      <c r="AS25" s="10"/>
      <c r="AT25" s="10"/>
      <c r="AU25" s="10"/>
      <c r="AV25" s="55"/>
      <c r="AW25" s="10"/>
      <c r="AX25" s="10"/>
      <c r="AY25" s="10"/>
      <c r="AZ25" s="10"/>
      <c r="BA25" s="10"/>
      <c r="BB25" s="55"/>
    </row>
    <row r="26" spans="1:54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10">
        <v>17.59</v>
      </c>
      <c r="H26" s="10">
        <v>17.62</v>
      </c>
      <c r="I26" s="10"/>
      <c r="J26" s="10"/>
      <c r="K26" s="10">
        <f>COUNTIF(G26:J26,"&gt;0")</f>
        <v>2</v>
      </c>
      <c r="L26" s="55">
        <f>AVERAGE(G26:J26)</f>
        <v>17.605</v>
      </c>
      <c r="M26" s="10">
        <v>19.309999999999999</v>
      </c>
      <c r="N26" s="10">
        <v>19.75</v>
      </c>
      <c r="O26" s="10">
        <v>18.760000000000002</v>
      </c>
      <c r="P26" s="10"/>
      <c r="Q26" s="10">
        <f>COUNTIF(M26:P26,"&gt;0")</f>
        <v>3</v>
      </c>
      <c r="R26" s="55">
        <f>AVERAGE(M26:P26)</f>
        <v>19.273333333333337</v>
      </c>
      <c r="S26" s="10">
        <v>41.58</v>
      </c>
      <c r="T26" s="10">
        <v>39.75</v>
      </c>
      <c r="U26" s="10">
        <v>61.4</v>
      </c>
      <c r="V26" s="10"/>
      <c r="W26" s="10">
        <f>COUNTIF(S26:V26,"&gt;0")</f>
        <v>3</v>
      </c>
      <c r="X26" s="55">
        <f>AVERAGE(S26:V26)</f>
        <v>47.576666666666661</v>
      </c>
      <c r="Y26" s="56">
        <v>1.2112268518518518E-3</v>
      </c>
      <c r="Z26" s="56">
        <v>1.1273148148148147E-3</v>
      </c>
      <c r="AA26" s="56">
        <v>1.0648148148148147E-3</v>
      </c>
      <c r="AB26" s="56"/>
      <c r="AC26" s="10">
        <f>COUNTIF(Y26:AB26,"&gt;0")</f>
        <v>3</v>
      </c>
      <c r="AD26" s="56">
        <f>AVERAGE(Y26:AB26)</f>
        <v>1.134452160493827E-3</v>
      </c>
      <c r="AE26" s="51"/>
      <c r="AF26" s="51"/>
      <c r="AG26" s="51"/>
      <c r="AH26" s="51"/>
      <c r="AI26" s="10">
        <f>COUNTIF(AE26:AH26,"&gt;0")</f>
        <v>0</v>
      </c>
      <c r="AJ26" s="51">
        <v>0</v>
      </c>
      <c r="AK26" s="55"/>
      <c r="AL26" s="55"/>
      <c r="AM26" s="55"/>
      <c r="AN26" s="55"/>
      <c r="AO26" s="10"/>
      <c r="AP26" s="55"/>
      <c r="AQ26" s="10"/>
      <c r="AR26" s="10"/>
      <c r="AS26" s="10"/>
      <c r="AT26" s="10"/>
      <c r="AU26" s="10"/>
      <c r="AV26" s="55"/>
      <c r="AW26" s="10"/>
      <c r="AX26" s="10"/>
      <c r="AY26" s="10"/>
      <c r="AZ26" s="10"/>
      <c r="BA26" s="10"/>
      <c r="BB26" s="55"/>
    </row>
    <row r="27" spans="1:54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10">
        <v>16.559999999999999</v>
      </c>
      <c r="H27" s="10">
        <v>15.44</v>
      </c>
      <c r="I27" s="10">
        <v>15.09</v>
      </c>
      <c r="J27" s="10">
        <v>16.149999999999999</v>
      </c>
      <c r="K27" s="10">
        <f>COUNTIF(G27:J27,"&gt;0")</f>
        <v>4</v>
      </c>
      <c r="L27" s="55">
        <f>AVERAGE(G27:J27)</f>
        <v>15.81</v>
      </c>
      <c r="M27" s="10">
        <v>17.420000000000002</v>
      </c>
      <c r="N27" s="10">
        <v>16.53</v>
      </c>
      <c r="O27" s="10">
        <v>16.809999999999999</v>
      </c>
      <c r="P27" s="10">
        <v>17.84</v>
      </c>
      <c r="Q27" s="10">
        <f>COUNTIF(M27:P27,"&gt;0")</f>
        <v>4</v>
      </c>
      <c r="R27" s="55">
        <f>AVERAGE(M27:P27)</f>
        <v>17.150000000000002</v>
      </c>
      <c r="S27" s="10">
        <v>36.72</v>
      </c>
      <c r="T27" s="10">
        <v>36.21</v>
      </c>
      <c r="U27" s="10">
        <v>38.450000000000003</v>
      </c>
      <c r="V27" s="10">
        <v>35.89</v>
      </c>
      <c r="W27" s="10">
        <f>COUNTIF(S27:V27,"&gt;0")</f>
        <v>4</v>
      </c>
      <c r="X27" s="55">
        <f>AVERAGE(S27:V27)</f>
        <v>36.817500000000003</v>
      </c>
      <c r="Y27" s="56">
        <v>1.0192129629629629E-3</v>
      </c>
      <c r="Z27" s="56"/>
      <c r="AA27" s="56">
        <v>1.0266203703703702E-3</v>
      </c>
      <c r="AB27" s="56"/>
      <c r="AC27" s="10">
        <f>COUNTIF(Y27:AB27,"&gt;0")</f>
        <v>2</v>
      </c>
      <c r="AD27" s="56">
        <f>AVERAGE(Y27:AB27)</f>
        <v>1.0229166666666665E-3</v>
      </c>
      <c r="AE27" s="51"/>
      <c r="AF27" s="51"/>
      <c r="AG27" s="51"/>
      <c r="AH27" s="51"/>
      <c r="AI27" s="10">
        <f>COUNTIF(AE27:AH27,"&gt;0")</f>
        <v>0</v>
      </c>
      <c r="AJ27" s="51">
        <v>0</v>
      </c>
      <c r="AK27" s="55"/>
      <c r="AL27" s="55"/>
      <c r="AM27" s="55"/>
      <c r="AN27" s="55"/>
      <c r="AO27" s="10"/>
      <c r="AP27" s="55"/>
      <c r="AQ27" s="10"/>
      <c r="AR27" s="10"/>
      <c r="AS27" s="10"/>
      <c r="AT27" s="10"/>
      <c r="AU27" s="10"/>
      <c r="AV27" s="55"/>
      <c r="AW27" s="10"/>
      <c r="AX27" s="10"/>
      <c r="AY27" s="10"/>
      <c r="AZ27" s="10"/>
      <c r="BA27" s="10"/>
      <c r="BB27" s="55"/>
    </row>
    <row r="28" spans="1:54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10"/>
      <c r="H28" s="10">
        <v>13.27</v>
      </c>
      <c r="I28" s="10">
        <v>15.94</v>
      </c>
      <c r="J28" s="10">
        <v>16.059999999999999</v>
      </c>
      <c r="K28" s="10">
        <f>COUNTIF(G28:J28,"&gt;0")</f>
        <v>3</v>
      </c>
      <c r="L28" s="55">
        <f>AVERAGE(G28:J28)</f>
        <v>15.089999999999998</v>
      </c>
      <c r="M28" s="10"/>
      <c r="N28" s="10">
        <v>17.32</v>
      </c>
      <c r="O28" s="10">
        <v>17.760000000000002</v>
      </c>
      <c r="P28" s="10"/>
      <c r="Q28" s="10">
        <f>COUNTIF(M28:P28,"&gt;0")</f>
        <v>2</v>
      </c>
      <c r="R28" s="55">
        <f>AVERAGE(M28:P28)</f>
        <v>17.54</v>
      </c>
      <c r="S28" s="10"/>
      <c r="T28" s="10">
        <v>36.700000000000003</v>
      </c>
      <c r="U28" s="10">
        <v>37.869999999999997</v>
      </c>
      <c r="V28" s="10">
        <v>35.94</v>
      </c>
      <c r="W28" s="10">
        <f>COUNTIF(S28:V28,"&gt;0")</f>
        <v>3</v>
      </c>
      <c r="X28" s="55">
        <f>AVERAGE(S28:V28)</f>
        <v>36.836666666666666</v>
      </c>
      <c r="Y28" s="56">
        <v>1.1787037037037037E-3</v>
      </c>
      <c r="Z28" s="56">
        <v>1.0185185185185186E-3</v>
      </c>
      <c r="AA28" s="56">
        <v>9.699074074074075E-4</v>
      </c>
      <c r="AB28" s="56">
        <v>1.0034722222222222E-3</v>
      </c>
      <c r="AC28" s="10">
        <f>COUNTIF(Y28:AB28,"&gt;0")</f>
        <v>4</v>
      </c>
      <c r="AD28" s="56">
        <f>AVERAGE(Y28:AB28)</f>
        <v>1.0426504629629631E-3</v>
      </c>
      <c r="AE28" s="51"/>
      <c r="AF28" s="51">
        <v>0.14583333333333334</v>
      </c>
      <c r="AG28" s="51">
        <v>0.13541666666666666</v>
      </c>
      <c r="AH28" s="51">
        <v>0.13819444444444443</v>
      </c>
      <c r="AI28" s="10">
        <f>COUNTIF(AE28:AH28,"&gt;0")</f>
        <v>3</v>
      </c>
      <c r="AJ28" s="51">
        <f>AVERAGE(AE28:AH28)</f>
        <v>0.13981481481481481</v>
      </c>
      <c r="AK28" s="55"/>
      <c r="AL28" s="55"/>
      <c r="AM28" s="55"/>
      <c r="AN28" s="55"/>
      <c r="AO28" s="10"/>
      <c r="AP28" s="55"/>
      <c r="AQ28" s="10"/>
      <c r="AR28" s="10"/>
      <c r="AS28" s="10"/>
      <c r="AT28" s="10"/>
      <c r="AU28" s="10"/>
      <c r="AV28" s="55"/>
      <c r="AW28" s="10"/>
      <c r="AX28" s="10"/>
      <c r="AY28" s="10"/>
      <c r="AZ28" s="10"/>
      <c r="BA28" s="10"/>
      <c r="BB28" s="55"/>
    </row>
    <row r="29" spans="1:54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10">
        <v>15.38</v>
      </c>
      <c r="H29" s="10">
        <v>14.1</v>
      </c>
      <c r="I29" s="10">
        <v>17.649999999999999</v>
      </c>
      <c r="J29" s="10">
        <v>15.77</v>
      </c>
      <c r="K29" s="10">
        <f>COUNTIF(G29:J29,"&gt;0")</f>
        <v>4</v>
      </c>
      <c r="L29" s="55">
        <f>AVERAGE(G29:J29)</f>
        <v>15.724999999999998</v>
      </c>
      <c r="M29" s="10">
        <v>15.68</v>
      </c>
      <c r="N29" s="10">
        <v>15.34</v>
      </c>
      <c r="O29" s="10">
        <v>15.63</v>
      </c>
      <c r="P29" s="10">
        <v>15.73</v>
      </c>
      <c r="Q29" s="10">
        <f>COUNTIF(M29:P29,"&gt;0")</f>
        <v>4</v>
      </c>
      <c r="R29" s="55">
        <f>AVERAGE(M29:P29)</f>
        <v>15.594999999999999</v>
      </c>
      <c r="S29" s="10">
        <v>32.19</v>
      </c>
      <c r="T29" s="10">
        <v>31.83</v>
      </c>
      <c r="U29" s="10">
        <v>34.72</v>
      </c>
      <c r="V29" s="10">
        <v>32.270000000000003</v>
      </c>
      <c r="W29" s="10">
        <f>COUNTIF(S29:V29,"&gt;0")</f>
        <v>4</v>
      </c>
      <c r="X29" s="55">
        <f>AVERAGE(S29:V29)</f>
        <v>32.752499999999998</v>
      </c>
      <c r="Y29" s="56">
        <v>8.9652777777777777E-4</v>
      </c>
      <c r="Z29" s="56">
        <v>9.6643518518518519E-4</v>
      </c>
      <c r="AA29" s="56">
        <v>9.6527777777777768E-4</v>
      </c>
      <c r="AB29" s="56">
        <v>9.6527777777777768E-4</v>
      </c>
      <c r="AC29" s="10">
        <f>COUNTIF(Y29:AB29,"&gt;0")</f>
        <v>4</v>
      </c>
      <c r="AD29" s="56">
        <f>AVERAGE(Y29:AB29)</f>
        <v>9.4837962962962953E-4</v>
      </c>
      <c r="AE29" s="51"/>
      <c r="AF29" s="51"/>
      <c r="AG29" s="51"/>
      <c r="AH29" s="51"/>
      <c r="AI29" s="10">
        <f>COUNTIF(AE29:AH29,"&gt;0")</f>
        <v>0</v>
      </c>
      <c r="AJ29" s="51">
        <v>0</v>
      </c>
      <c r="AK29" s="55"/>
      <c r="AL29" s="55"/>
      <c r="AM29" s="55"/>
      <c r="AN29" s="55"/>
      <c r="AO29" s="10"/>
      <c r="AP29" s="55"/>
      <c r="AQ29" s="10"/>
      <c r="AR29" s="10"/>
      <c r="AS29" s="10"/>
      <c r="AT29" s="10"/>
      <c r="AU29" s="10"/>
      <c r="AV29" s="55"/>
      <c r="AW29" s="10"/>
      <c r="AX29" s="10"/>
      <c r="AY29" s="10"/>
      <c r="AZ29" s="10"/>
      <c r="BA29" s="10"/>
      <c r="BB29" s="55"/>
    </row>
    <row r="30" spans="1:54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10"/>
      <c r="H30" s="10">
        <v>17.149999999999999</v>
      </c>
      <c r="I30" s="10">
        <v>17.760000000000002</v>
      </c>
      <c r="J30" s="10">
        <v>17.77</v>
      </c>
      <c r="K30" s="10">
        <f>COUNTIF(G30:J30,"&gt;0")</f>
        <v>3</v>
      </c>
      <c r="L30" s="55">
        <f>AVERAGE(G30:J30)</f>
        <v>17.559999999999999</v>
      </c>
      <c r="M30" s="10"/>
      <c r="N30" s="10">
        <v>18.46</v>
      </c>
      <c r="O30" s="10">
        <v>18.22</v>
      </c>
      <c r="P30" s="10">
        <v>19.63</v>
      </c>
      <c r="Q30" s="10">
        <f>COUNTIF(M30:P30,"&gt;0")</f>
        <v>3</v>
      </c>
      <c r="R30" s="55">
        <f>AVERAGE(M30:P30)</f>
        <v>18.77</v>
      </c>
      <c r="S30" s="10"/>
      <c r="T30" s="10">
        <v>40.36</v>
      </c>
      <c r="U30" s="10">
        <v>43.07</v>
      </c>
      <c r="V30" s="10">
        <v>42.83</v>
      </c>
      <c r="W30" s="10">
        <f>COUNTIF(S30:V30,"&gt;0")</f>
        <v>3</v>
      </c>
      <c r="X30" s="55">
        <f>AVERAGE(S30:V30)</f>
        <v>42.086666666666666</v>
      </c>
      <c r="Y30" s="56"/>
      <c r="Z30" s="56">
        <v>1.1412037037037037E-3</v>
      </c>
      <c r="AA30" s="56"/>
      <c r="AB30" s="56">
        <v>1.1215277777777777E-3</v>
      </c>
      <c r="AC30" s="10">
        <f>COUNTIF(Y30:AB30,"&gt;0")</f>
        <v>2</v>
      </c>
      <c r="AD30" s="56">
        <f>AVERAGE(Y30:AB30)</f>
        <v>1.1313657407407407E-3</v>
      </c>
      <c r="AE30" s="51"/>
      <c r="AF30" s="51"/>
      <c r="AG30" s="51"/>
      <c r="AH30" s="51"/>
      <c r="AI30" s="10">
        <f>COUNTIF(AE30:AH30,"&gt;0")</f>
        <v>0</v>
      </c>
      <c r="AJ30" s="51">
        <v>0</v>
      </c>
      <c r="AK30" s="55"/>
      <c r="AL30" s="55"/>
      <c r="AM30" s="55"/>
      <c r="AN30" s="55"/>
      <c r="AO30" s="10"/>
      <c r="AP30" s="55"/>
      <c r="AQ30" s="10"/>
      <c r="AR30" s="10"/>
      <c r="AS30" s="10"/>
      <c r="AT30" s="10"/>
      <c r="AU30" s="10"/>
      <c r="AV30" s="55"/>
      <c r="AW30" s="10"/>
      <c r="AX30" s="10"/>
      <c r="AY30" s="10"/>
      <c r="AZ30" s="10"/>
      <c r="BA30" s="10"/>
      <c r="BB30" s="55"/>
    </row>
    <row r="31" spans="1:54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10">
        <v>18.16</v>
      </c>
      <c r="H31" s="10"/>
      <c r="I31" s="10"/>
      <c r="J31" s="10"/>
      <c r="K31" s="10">
        <f>COUNTIF(G31:J31,"&gt;0")</f>
        <v>1</v>
      </c>
      <c r="L31" s="55">
        <f>AVERAGE(G31:J31)</f>
        <v>18.16</v>
      </c>
      <c r="M31" s="10">
        <v>19</v>
      </c>
      <c r="N31" s="10">
        <v>18.510000000000002</v>
      </c>
      <c r="O31" s="10">
        <v>18.940000000000001</v>
      </c>
      <c r="P31" s="10">
        <v>18.95</v>
      </c>
      <c r="Q31" s="10">
        <f>COUNTIF(M31:P31,"&gt;0")</f>
        <v>4</v>
      </c>
      <c r="R31" s="55">
        <f>AVERAGE(M31:P31)</f>
        <v>18.850000000000001</v>
      </c>
      <c r="S31" s="10">
        <v>43.64</v>
      </c>
      <c r="T31" s="10"/>
      <c r="U31" s="10">
        <v>45.38</v>
      </c>
      <c r="V31" s="10"/>
      <c r="W31" s="10">
        <f>COUNTIF(S31:V31,"&gt;0")</f>
        <v>2</v>
      </c>
      <c r="X31" s="55">
        <f>AVERAGE(S31:V31)</f>
        <v>44.510000000000005</v>
      </c>
      <c r="Y31" s="56"/>
      <c r="Z31" s="56"/>
      <c r="AA31" s="56"/>
      <c r="AB31" s="56"/>
      <c r="AC31" s="10">
        <f>COUNTIF(Y31:AB31,"&gt;0")</f>
        <v>0</v>
      </c>
      <c r="AD31" s="56">
        <v>0</v>
      </c>
      <c r="AE31" s="51"/>
      <c r="AF31" s="51"/>
      <c r="AG31" s="51"/>
      <c r="AH31" s="51"/>
      <c r="AI31" s="10">
        <f>COUNTIF(AE31:AH31,"&gt;0")</f>
        <v>0</v>
      </c>
      <c r="AJ31" s="51">
        <v>0</v>
      </c>
      <c r="AK31" s="55"/>
      <c r="AL31" s="55"/>
      <c r="AM31" s="55"/>
      <c r="AN31" s="55"/>
      <c r="AO31" s="10"/>
      <c r="AP31" s="55"/>
      <c r="AQ31" s="10"/>
      <c r="AR31" s="10"/>
      <c r="AS31" s="10"/>
      <c r="AT31" s="10"/>
      <c r="AU31" s="10"/>
      <c r="AV31" s="55"/>
      <c r="AW31" s="10"/>
      <c r="AX31" s="10"/>
      <c r="AY31" s="10"/>
      <c r="AZ31" s="10"/>
      <c r="BA31" s="10"/>
      <c r="BB31" s="55"/>
    </row>
    <row r="32" spans="1:54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10">
        <v>17.78</v>
      </c>
      <c r="H32" s="10">
        <v>16.87</v>
      </c>
      <c r="I32" s="10">
        <v>17.760000000000002</v>
      </c>
      <c r="J32" s="10">
        <v>18.57</v>
      </c>
      <c r="K32" s="10">
        <f>COUNTIF(G32:J32,"&gt;0")</f>
        <v>4</v>
      </c>
      <c r="L32" s="55">
        <f>AVERAGE(G32:J32)</f>
        <v>17.745000000000005</v>
      </c>
      <c r="M32" s="10">
        <v>16.03</v>
      </c>
      <c r="N32" s="10">
        <v>18.25</v>
      </c>
      <c r="O32" s="10">
        <v>20.27</v>
      </c>
      <c r="P32" s="10">
        <v>18.53</v>
      </c>
      <c r="Q32" s="10">
        <f>COUNTIF(M32:P32,"&gt;0")</f>
        <v>4</v>
      </c>
      <c r="R32" s="55">
        <f>AVERAGE(M32:P32)</f>
        <v>18.27</v>
      </c>
      <c r="S32" s="10"/>
      <c r="T32" s="10">
        <v>38</v>
      </c>
      <c r="U32" s="10">
        <v>40.18</v>
      </c>
      <c r="V32" s="10">
        <v>38.340000000000003</v>
      </c>
      <c r="W32" s="10">
        <f>COUNTIF(S32:V32,"&gt;0")</f>
        <v>3</v>
      </c>
      <c r="X32" s="55">
        <f>AVERAGE(S32:V32)</f>
        <v>38.840000000000003</v>
      </c>
      <c r="Y32" s="56"/>
      <c r="Z32" s="56">
        <v>1.0381944444444445E-3</v>
      </c>
      <c r="AA32" s="56">
        <v>1.0613425925925927E-3</v>
      </c>
      <c r="AB32" s="56">
        <v>9.8379629629629642E-4</v>
      </c>
      <c r="AC32" s="10">
        <f>COUNTIF(Y32:AB32,"&gt;0")</f>
        <v>3</v>
      </c>
      <c r="AD32" s="56">
        <f>AVERAGE(Y32:AB32)</f>
        <v>1.0277777777777778E-3</v>
      </c>
      <c r="AE32" s="51"/>
      <c r="AF32" s="51"/>
      <c r="AG32" s="51"/>
      <c r="AH32" s="51"/>
      <c r="AI32" s="10">
        <f>COUNTIF(AE32:AH32,"&gt;0")</f>
        <v>0</v>
      </c>
      <c r="AJ32" s="51">
        <v>0</v>
      </c>
      <c r="AK32" s="55"/>
      <c r="AL32" s="55"/>
      <c r="AM32" s="55"/>
      <c r="AN32" s="55"/>
      <c r="AO32" s="10"/>
      <c r="AP32" s="55"/>
      <c r="AQ32" s="10"/>
      <c r="AR32" s="10"/>
      <c r="AS32" s="10"/>
      <c r="AT32" s="10"/>
      <c r="AU32" s="10"/>
      <c r="AV32" s="55"/>
      <c r="AW32" s="10"/>
      <c r="AX32" s="10"/>
      <c r="AY32" s="10"/>
      <c r="AZ32" s="10"/>
      <c r="BA32" s="10"/>
      <c r="BB32" s="55"/>
    </row>
    <row r="33" spans="1:54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10"/>
      <c r="H33" s="10"/>
      <c r="I33" s="10">
        <v>14.66</v>
      </c>
      <c r="J33" s="10">
        <v>14.37</v>
      </c>
      <c r="K33" s="10">
        <f>COUNTIF(G33:J33,"&gt;0")</f>
        <v>2</v>
      </c>
      <c r="L33" s="55">
        <f>AVERAGE(G33:J33)</f>
        <v>14.515000000000001</v>
      </c>
      <c r="M33" s="10"/>
      <c r="N33" s="10"/>
      <c r="O33" s="10">
        <v>16.489999999999998</v>
      </c>
      <c r="P33" s="10">
        <v>15.56</v>
      </c>
      <c r="Q33" s="10">
        <f>COUNTIF(M33:P33,"&gt;0")</f>
        <v>2</v>
      </c>
      <c r="R33" s="55">
        <f>AVERAGE(M33:P33)</f>
        <v>16.024999999999999</v>
      </c>
      <c r="S33" s="10"/>
      <c r="T33" s="10"/>
      <c r="U33" s="10">
        <v>35.85</v>
      </c>
      <c r="V33" s="10">
        <v>34.07</v>
      </c>
      <c r="W33" s="10">
        <f>COUNTIF(S33:V33,"&gt;0")</f>
        <v>2</v>
      </c>
      <c r="X33" s="55">
        <f>AVERAGE(S33:V33)</f>
        <v>34.96</v>
      </c>
      <c r="Y33" s="56"/>
      <c r="Z33" s="56"/>
      <c r="AA33" s="56">
        <v>1.011574074074074E-3</v>
      </c>
      <c r="AB33" s="56"/>
      <c r="AC33" s="10">
        <f>COUNTIF(Y33:AB33,"&gt;0")</f>
        <v>1</v>
      </c>
      <c r="AD33" s="56">
        <f>AVERAGE(Y33:AB33)</f>
        <v>1.011574074074074E-3</v>
      </c>
      <c r="AE33" s="51"/>
      <c r="AF33" s="51"/>
      <c r="AG33" s="51"/>
      <c r="AH33" s="51"/>
      <c r="AI33" s="10">
        <f>COUNTIF(AE33:AH33,"&gt;0")</f>
        <v>0</v>
      </c>
      <c r="AJ33" s="51">
        <v>0</v>
      </c>
      <c r="AK33" s="55"/>
      <c r="AL33" s="55"/>
      <c r="AM33" s="55"/>
      <c r="AN33" s="55"/>
      <c r="AO33" s="10"/>
      <c r="AP33" s="55"/>
      <c r="AQ33" s="10"/>
      <c r="AR33" s="10"/>
      <c r="AS33" s="10"/>
      <c r="AT33" s="10"/>
      <c r="AU33" s="10"/>
      <c r="AV33" s="55"/>
      <c r="AW33" s="10"/>
      <c r="AX33" s="10"/>
      <c r="AY33" s="10"/>
      <c r="AZ33" s="10"/>
      <c r="BA33" s="10"/>
      <c r="BB33" s="55"/>
    </row>
    <row r="34" spans="1:54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10"/>
      <c r="H34" s="10"/>
      <c r="I34" s="10"/>
      <c r="J34" s="10"/>
      <c r="K34" s="10">
        <f>COUNTIF(G34:J34,"&gt;0")</f>
        <v>0</v>
      </c>
      <c r="L34" s="55">
        <v>0</v>
      </c>
      <c r="M34" s="10"/>
      <c r="N34" s="10"/>
      <c r="O34" s="10"/>
      <c r="P34" s="10">
        <v>18.149999999999999</v>
      </c>
      <c r="Q34" s="10">
        <f>COUNTIF(M34:P34,"&gt;0")</f>
        <v>1</v>
      </c>
      <c r="R34" s="55">
        <f>AVERAGE(M34:P34)</f>
        <v>18.149999999999999</v>
      </c>
      <c r="S34" s="10"/>
      <c r="T34" s="10"/>
      <c r="U34" s="10"/>
      <c r="V34" s="10"/>
      <c r="W34" s="10">
        <f>COUNTIF(S34:V34,"&gt;0")</f>
        <v>0</v>
      </c>
      <c r="X34" s="55">
        <v>0</v>
      </c>
      <c r="Y34" s="56"/>
      <c r="Z34" s="56"/>
      <c r="AA34" s="56"/>
      <c r="AB34" s="56"/>
      <c r="AC34" s="10">
        <f>COUNTIF(Y34:AB34,"&gt;0")</f>
        <v>0</v>
      </c>
      <c r="AD34" s="56">
        <v>0</v>
      </c>
      <c r="AE34" s="51"/>
      <c r="AF34" s="51"/>
      <c r="AG34" s="51"/>
      <c r="AH34" s="51"/>
      <c r="AI34" s="10">
        <f>COUNTIF(AE34:AH34,"&gt;0")</f>
        <v>0</v>
      </c>
      <c r="AJ34" s="51">
        <v>0</v>
      </c>
      <c r="AK34" s="55"/>
      <c r="AL34" s="55"/>
      <c r="AM34" s="55"/>
      <c r="AN34" s="55"/>
      <c r="AO34" s="10"/>
      <c r="AP34" s="55"/>
      <c r="AQ34" s="10"/>
      <c r="AR34" s="10"/>
      <c r="AS34" s="10"/>
      <c r="AT34" s="10"/>
      <c r="AU34" s="10"/>
      <c r="AV34" s="55"/>
      <c r="AW34" s="10"/>
      <c r="AX34" s="10"/>
      <c r="AY34" s="10"/>
      <c r="AZ34" s="10"/>
      <c r="BA34" s="10"/>
      <c r="BB34" s="55"/>
    </row>
    <row r="35" spans="1:54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10"/>
      <c r="H35" s="10">
        <v>16.02</v>
      </c>
      <c r="I35" s="10">
        <v>16.37</v>
      </c>
      <c r="J35" s="10"/>
      <c r="K35" s="10">
        <f>COUNTIF(G35:J35,"&gt;0")</f>
        <v>2</v>
      </c>
      <c r="L35" s="55">
        <f>AVERAGE(G35:J35)</f>
        <v>16.195</v>
      </c>
      <c r="M35" s="10"/>
      <c r="N35" s="10">
        <v>18.03</v>
      </c>
      <c r="O35" s="10">
        <v>18.190000000000001</v>
      </c>
      <c r="P35" s="10"/>
      <c r="Q35" s="10">
        <f>COUNTIF(M35:P35,"&gt;0")</f>
        <v>2</v>
      </c>
      <c r="R35" s="55">
        <f>AVERAGE(M35:P35)</f>
        <v>18.11</v>
      </c>
      <c r="S35" s="10"/>
      <c r="T35" s="10">
        <v>41.27</v>
      </c>
      <c r="U35" s="10">
        <v>43.01</v>
      </c>
      <c r="V35" s="10"/>
      <c r="W35" s="10">
        <f>COUNTIF(S35:V35,"&gt;0")</f>
        <v>2</v>
      </c>
      <c r="X35" s="55">
        <f>AVERAGE(S35:V35)</f>
        <v>42.14</v>
      </c>
      <c r="Y35" s="56"/>
      <c r="Z35" s="56"/>
      <c r="AA35" s="56"/>
      <c r="AB35" s="56"/>
      <c r="AC35" s="10">
        <f>COUNTIF(Y35:AB35,"&gt;0")</f>
        <v>0</v>
      </c>
      <c r="AD35" s="56">
        <v>0</v>
      </c>
      <c r="AE35" s="51"/>
      <c r="AF35" s="51"/>
      <c r="AG35" s="51"/>
      <c r="AH35" s="51"/>
      <c r="AI35" s="10">
        <f>COUNTIF(AE35:AH35,"&gt;0")</f>
        <v>0</v>
      </c>
      <c r="AJ35" s="51">
        <v>0</v>
      </c>
      <c r="AK35" s="55"/>
      <c r="AL35" s="55"/>
      <c r="AM35" s="55"/>
      <c r="AN35" s="55"/>
      <c r="AO35" s="10"/>
      <c r="AP35" s="55"/>
      <c r="AQ35" s="10"/>
      <c r="AR35" s="10"/>
      <c r="AS35" s="10"/>
      <c r="AT35" s="10"/>
      <c r="AU35" s="10"/>
      <c r="AV35" s="55"/>
      <c r="AW35" s="10"/>
      <c r="AX35" s="10"/>
      <c r="AY35" s="10"/>
      <c r="AZ35" s="10"/>
      <c r="BA35" s="10"/>
      <c r="BB35" s="55"/>
    </row>
    <row r="36" spans="1:54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10">
        <v>16.59</v>
      </c>
      <c r="H36" s="10">
        <v>16.579999999999998</v>
      </c>
      <c r="I36" s="10"/>
      <c r="J36" s="10"/>
      <c r="K36" s="10">
        <f>COUNTIF(G36:J36,"&gt;0")</f>
        <v>2</v>
      </c>
      <c r="L36" s="55">
        <f>AVERAGE(G36:J36)</f>
        <v>16.585000000000001</v>
      </c>
      <c r="M36" s="10">
        <v>17.309999999999999</v>
      </c>
      <c r="N36" s="10">
        <v>17.399999999999999</v>
      </c>
      <c r="O36" s="10"/>
      <c r="P36" s="10"/>
      <c r="Q36" s="10">
        <f>COUNTIF(M36:P36,"&gt;0")</f>
        <v>2</v>
      </c>
      <c r="R36" s="55">
        <f>AVERAGE(M36:P36)</f>
        <v>17.354999999999997</v>
      </c>
      <c r="S36" s="10">
        <v>36.380000000000003</v>
      </c>
      <c r="T36" s="10">
        <v>38.630000000000003</v>
      </c>
      <c r="U36" s="10"/>
      <c r="V36" s="10"/>
      <c r="W36" s="10">
        <f>COUNTIF(S36:V36,"&gt;0")</f>
        <v>2</v>
      </c>
      <c r="X36" s="55">
        <f>AVERAGE(S36:V36)</f>
        <v>37.505000000000003</v>
      </c>
      <c r="Y36" s="56"/>
      <c r="Z36" s="56"/>
      <c r="AA36" s="56"/>
      <c r="AB36" s="56"/>
      <c r="AC36" s="10">
        <f>COUNTIF(Y36:AB36,"&gt;0")</f>
        <v>0</v>
      </c>
      <c r="AD36" s="56">
        <v>0</v>
      </c>
      <c r="AE36" s="51">
        <v>0.13194444444444445</v>
      </c>
      <c r="AF36" s="51">
        <v>0.13055555555555556</v>
      </c>
      <c r="AG36" s="51"/>
      <c r="AH36" s="51"/>
      <c r="AI36" s="10">
        <f>COUNTIF(AE36:AH36,"&gt;0")</f>
        <v>2</v>
      </c>
      <c r="AJ36" s="51">
        <f>AVERAGE(AE36:AH36)</f>
        <v>0.13125000000000001</v>
      </c>
      <c r="AK36" s="55"/>
      <c r="AL36" s="55"/>
      <c r="AM36" s="55"/>
      <c r="AN36" s="55"/>
      <c r="AO36" s="10"/>
      <c r="AP36" s="55"/>
      <c r="AQ36" s="10"/>
      <c r="AR36" s="10"/>
      <c r="AS36" s="10"/>
      <c r="AT36" s="10"/>
      <c r="AU36" s="10"/>
      <c r="AV36" s="55"/>
      <c r="AW36" s="10"/>
      <c r="AX36" s="10"/>
      <c r="AY36" s="10"/>
      <c r="AZ36" s="10"/>
      <c r="BA36" s="10"/>
      <c r="BB36" s="55"/>
    </row>
    <row r="37" spans="1:54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G37" s="10">
        <v>14.33</v>
      </c>
      <c r="H37" s="10"/>
      <c r="I37" s="10"/>
      <c r="J37" s="10">
        <v>15.06</v>
      </c>
      <c r="K37" s="10">
        <f>COUNTIF(G37:J37,"&gt;0")</f>
        <v>2</v>
      </c>
      <c r="L37" s="55">
        <f>AVERAGE(G37:J37)</f>
        <v>14.695</v>
      </c>
      <c r="M37" s="10">
        <v>15.31</v>
      </c>
      <c r="N37" s="10"/>
      <c r="O37" s="10"/>
      <c r="P37" s="10">
        <v>15.22</v>
      </c>
      <c r="Q37" s="10">
        <f>COUNTIF(M37:P37,"&gt;0")</f>
        <v>2</v>
      </c>
      <c r="R37" s="55">
        <f>AVERAGE(M37:P37)</f>
        <v>15.265000000000001</v>
      </c>
      <c r="S37" s="10">
        <v>32.909999999999997</v>
      </c>
      <c r="T37" s="10"/>
      <c r="U37" s="10"/>
      <c r="V37" s="10">
        <v>33.659999999999997</v>
      </c>
      <c r="W37" s="10">
        <f>COUNTIF(S37:V37,"&gt;0")</f>
        <v>2</v>
      </c>
      <c r="X37" s="55">
        <f>AVERAGE(S37:V37)</f>
        <v>33.284999999999997</v>
      </c>
      <c r="Y37" s="56">
        <v>9.4930555555555556E-4</v>
      </c>
      <c r="Z37" s="56"/>
      <c r="AA37" s="56"/>
      <c r="AB37" s="56">
        <v>9.9537037037037042E-4</v>
      </c>
      <c r="AC37" s="10">
        <f>COUNTIF(Y37:AB37,"&gt;0")</f>
        <v>2</v>
      </c>
      <c r="AD37" s="56">
        <f>AVERAGE(Y37:AB37)</f>
        <v>9.7233796296296304E-4</v>
      </c>
      <c r="AE37" s="51"/>
      <c r="AF37" s="51"/>
      <c r="AG37" s="51"/>
      <c r="AH37" s="51">
        <v>0.13472222222222222</v>
      </c>
      <c r="AI37" s="10">
        <f>COUNTIF(AE37:AH37,"&gt;0")</f>
        <v>1</v>
      </c>
      <c r="AJ37" s="51">
        <f>AVERAGE(AE37:AH37)</f>
        <v>0.13472222222222222</v>
      </c>
      <c r="AK37" s="55"/>
      <c r="AL37" s="55"/>
      <c r="AM37" s="55"/>
      <c r="AN37" s="55"/>
      <c r="AO37" s="10"/>
      <c r="AP37" s="55"/>
      <c r="AQ37" s="10"/>
      <c r="AR37" s="10"/>
      <c r="AS37" s="10"/>
      <c r="AT37" s="10"/>
      <c r="AU37" s="10"/>
      <c r="AV37" s="55"/>
      <c r="AW37" s="10"/>
      <c r="AX37" s="10"/>
      <c r="AY37" s="10"/>
      <c r="AZ37" s="10"/>
      <c r="BA37" s="10"/>
      <c r="BB37" s="55"/>
    </row>
    <row r="38" spans="1:54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10">
        <v>15.81</v>
      </c>
      <c r="H38" s="10">
        <v>14.58</v>
      </c>
      <c r="I38" s="10"/>
      <c r="J38" s="10">
        <v>15.01</v>
      </c>
      <c r="K38" s="10">
        <f>COUNTIF(G38:J38,"&gt;0")</f>
        <v>3</v>
      </c>
      <c r="L38" s="55">
        <f>AVERAGE(G38:J38)</f>
        <v>15.133333333333333</v>
      </c>
      <c r="M38" s="10">
        <v>17.04</v>
      </c>
      <c r="N38" s="10">
        <v>16.600000000000001</v>
      </c>
      <c r="O38" s="10"/>
      <c r="P38" s="10">
        <v>17.02</v>
      </c>
      <c r="Q38" s="10">
        <f>COUNTIF(M38:P38,"&gt;0")</f>
        <v>3</v>
      </c>
      <c r="R38" s="55">
        <f>AVERAGE(M38:P38)</f>
        <v>16.886666666666667</v>
      </c>
      <c r="S38" s="10">
        <v>35.69</v>
      </c>
      <c r="T38" s="10">
        <v>36.130000000000003</v>
      </c>
      <c r="U38" s="10"/>
      <c r="V38" s="10">
        <v>36.07</v>
      </c>
      <c r="W38" s="10">
        <f>COUNTIF(S38:V38,"&gt;0")</f>
        <v>3</v>
      </c>
      <c r="X38" s="55">
        <f>AVERAGE(S38:V38)</f>
        <v>35.963333333333331</v>
      </c>
      <c r="Y38" s="56">
        <v>9.9062499999999997E-4</v>
      </c>
      <c r="Z38" s="56"/>
      <c r="AA38" s="56"/>
      <c r="AB38" s="56">
        <v>1.0393518518518519E-3</v>
      </c>
      <c r="AC38" s="10">
        <f>COUNTIF(Y38:AB38,"&gt;0")</f>
        <v>2</v>
      </c>
      <c r="AD38" s="56">
        <f>AVERAGE(Y38:AB38)</f>
        <v>1.0149884259259259E-3</v>
      </c>
      <c r="AE38" s="51"/>
      <c r="AF38" s="51">
        <v>0.14027777777777778</v>
      </c>
      <c r="AG38" s="51"/>
      <c r="AH38" s="51">
        <v>0.14166666666666666</v>
      </c>
      <c r="AI38" s="10">
        <f>COUNTIF(AE38:AH38,"&gt;0")</f>
        <v>2</v>
      </c>
      <c r="AJ38" s="51">
        <f>AVERAGE(AE38:AH38)</f>
        <v>0.14097222222222222</v>
      </c>
      <c r="AK38" s="55"/>
      <c r="AL38" s="55"/>
      <c r="AM38" s="55"/>
      <c r="AN38" s="55"/>
      <c r="AO38" s="10"/>
      <c r="AP38" s="55"/>
      <c r="AQ38" s="10"/>
      <c r="AR38" s="10"/>
      <c r="AS38" s="10"/>
      <c r="AT38" s="10"/>
      <c r="AU38" s="10"/>
      <c r="AV38" s="55"/>
      <c r="AW38" s="10"/>
      <c r="AX38" s="10"/>
      <c r="AY38" s="10"/>
      <c r="AZ38" s="10"/>
      <c r="BA38" s="10"/>
      <c r="BB38" s="55"/>
    </row>
    <row r="39" spans="1:54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10">
        <v>19</v>
      </c>
      <c r="H39" s="10">
        <v>16.77</v>
      </c>
      <c r="I39" s="10">
        <v>18.21</v>
      </c>
      <c r="J39" s="10"/>
      <c r="K39" s="10">
        <f>COUNTIF(G39:J39,"&gt;0")</f>
        <v>3</v>
      </c>
      <c r="L39" s="55">
        <f>AVERAGE(G39:J39)</f>
        <v>17.993333333333332</v>
      </c>
      <c r="M39" s="10">
        <v>17.350000000000001</v>
      </c>
      <c r="N39" s="10">
        <v>18.97</v>
      </c>
      <c r="O39" s="10">
        <v>21.32</v>
      </c>
      <c r="P39" s="10"/>
      <c r="Q39" s="10">
        <f>COUNTIF(M39:P39,"&gt;0")</f>
        <v>3</v>
      </c>
      <c r="R39" s="55">
        <f>AVERAGE(M39:P39)</f>
        <v>19.213333333333335</v>
      </c>
      <c r="S39" s="10">
        <v>39.58</v>
      </c>
      <c r="T39" s="10">
        <v>41.9</v>
      </c>
      <c r="U39" s="10"/>
      <c r="V39" s="10"/>
      <c r="W39" s="10">
        <f>COUNTIF(S39:V39,"&gt;0")</f>
        <v>2</v>
      </c>
      <c r="X39" s="55">
        <f>AVERAGE(S39:V39)</f>
        <v>40.739999999999995</v>
      </c>
      <c r="Y39" s="56"/>
      <c r="Z39" s="56">
        <v>1.2210648148148148E-3</v>
      </c>
      <c r="AA39" s="56"/>
      <c r="AB39" s="56"/>
      <c r="AC39" s="10">
        <f>COUNTIF(Y39:AB39,"&gt;0")</f>
        <v>1</v>
      </c>
      <c r="AD39" s="56">
        <f>AVERAGE(Y39:AB39)</f>
        <v>1.2210648148148148E-3</v>
      </c>
      <c r="AE39" s="51"/>
      <c r="AF39" s="51"/>
      <c r="AG39" s="51"/>
      <c r="AH39" s="51"/>
      <c r="AI39" s="10">
        <f>COUNTIF(AE39:AH39,"&gt;0")</f>
        <v>0</v>
      </c>
      <c r="AJ39" s="51">
        <v>0</v>
      </c>
      <c r="AK39" s="55"/>
      <c r="AL39" s="55"/>
      <c r="AM39" s="55"/>
      <c r="AN39" s="55"/>
      <c r="AO39" s="10"/>
      <c r="AP39" s="55"/>
      <c r="AQ39" s="10"/>
      <c r="AR39" s="10"/>
      <c r="AS39" s="10"/>
      <c r="AT39" s="10"/>
      <c r="AU39" s="10"/>
      <c r="AV39" s="55"/>
      <c r="AW39" s="10"/>
      <c r="AX39" s="10"/>
      <c r="AY39" s="10"/>
      <c r="AZ39" s="10"/>
      <c r="BA39" s="10"/>
      <c r="BB39" s="55"/>
    </row>
    <row r="40" spans="1:54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10">
        <v>17.739999999999998</v>
      </c>
      <c r="H40" s="10"/>
      <c r="I40" s="10"/>
      <c r="J40" s="10"/>
      <c r="K40" s="10">
        <f>COUNTIF(G40:J40,"&gt;0")</f>
        <v>1</v>
      </c>
      <c r="L40" s="55">
        <f>AVERAGE(G40:J40)</f>
        <v>17.739999999999998</v>
      </c>
      <c r="M40" s="10">
        <v>18.18</v>
      </c>
      <c r="N40" s="10"/>
      <c r="O40" s="10"/>
      <c r="P40" s="10">
        <v>17.53</v>
      </c>
      <c r="Q40" s="10">
        <f>COUNTIF(M40:P40,"&gt;0")</f>
        <v>2</v>
      </c>
      <c r="R40" s="55">
        <f>AVERAGE(M40:P40)</f>
        <v>17.855</v>
      </c>
      <c r="S40" s="10">
        <v>38.020000000000003</v>
      </c>
      <c r="T40" s="10"/>
      <c r="U40" s="10"/>
      <c r="V40" s="10"/>
      <c r="W40" s="10">
        <f>COUNTIF(S40:V40,"&gt;0")</f>
        <v>1</v>
      </c>
      <c r="X40" s="55">
        <f>AVERAGE(S40:V40)</f>
        <v>38.020000000000003</v>
      </c>
      <c r="Y40" s="56">
        <v>1.1053240740740741E-3</v>
      </c>
      <c r="Z40" s="56"/>
      <c r="AA40" s="56"/>
      <c r="AB40" s="56"/>
      <c r="AC40" s="10">
        <f>COUNTIF(Y40:AB40,"&gt;0")</f>
        <v>1</v>
      </c>
      <c r="AD40" s="56">
        <f>AVERAGE(Y40:AB40)</f>
        <v>1.1053240740740741E-3</v>
      </c>
      <c r="AE40" s="51"/>
      <c r="AF40" s="51"/>
      <c r="AG40" s="51"/>
      <c r="AH40" s="51"/>
      <c r="AI40" s="10">
        <f>COUNTIF(AE40:AH40,"&gt;0")</f>
        <v>0</v>
      </c>
      <c r="AJ40" s="51">
        <v>0</v>
      </c>
      <c r="AK40" s="55"/>
      <c r="AL40" s="55"/>
      <c r="AM40" s="55"/>
      <c r="AN40" s="55"/>
      <c r="AO40" s="10"/>
      <c r="AP40" s="55"/>
      <c r="AQ40" s="10"/>
      <c r="AR40" s="10"/>
      <c r="AS40" s="10"/>
      <c r="AT40" s="10"/>
      <c r="AU40" s="10"/>
      <c r="AV40" s="55"/>
      <c r="AW40" s="10"/>
      <c r="AX40" s="10"/>
      <c r="AY40" s="10"/>
      <c r="AZ40" s="10"/>
      <c r="BA40" s="10"/>
      <c r="BB40" s="55"/>
    </row>
    <row r="41" spans="1:54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10">
        <v>16.32</v>
      </c>
      <c r="H41" s="10">
        <v>15.32</v>
      </c>
      <c r="I41" s="10"/>
      <c r="J41" s="10"/>
      <c r="K41" s="10">
        <f>COUNTIF(G41:J41,"&gt;0")</f>
        <v>2</v>
      </c>
      <c r="L41" s="55">
        <f>AVERAGE(G41:J41)</f>
        <v>15.82</v>
      </c>
      <c r="M41" s="10">
        <v>17.25</v>
      </c>
      <c r="N41" s="10">
        <v>17.079999999999998</v>
      </c>
      <c r="O41" s="10">
        <v>18.07</v>
      </c>
      <c r="P41" s="10"/>
      <c r="Q41" s="10">
        <f>COUNTIF(M41:P41,"&gt;0")</f>
        <v>3</v>
      </c>
      <c r="R41" s="55">
        <f>AVERAGE(M41:P41)</f>
        <v>17.466666666666665</v>
      </c>
      <c r="S41" s="10">
        <v>37.450000000000003</v>
      </c>
      <c r="T41" s="10">
        <v>37.18</v>
      </c>
      <c r="U41" s="10"/>
      <c r="V41" s="10"/>
      <c r="W41" s="10">
        <f>COUNTIF(S41:V41,"&gt;0")</f>
        <v>2</v>
      </c>
      <c r="X41" s="55">
        <f>AVERAGE(S41:V41)</f>
        <v>37.314999999999998</v>
      </c>
      <c r="Y41" s="56">
        <v>1.0693287037037036E-3</v>
      </c>
      <c r="Z41" s="56"/>
      <c r="AA41" s="56"/>
      <c r="AB41" s="56"/>
      <c r="AC41" s="10">
        <f>COUNTIF(Y41:AB41,"&gt;0")</f>
        <v>1</v>
      </c>
      <c r="AD41" s="56">
        <f>AVERAGE(Y41:AB41)</f>
        <v>1.0693287037037036E-3</v>
      </c>
      <c r="AE41" s="51"/>
      <c r="AF41" s="51"/>
      <c r="AG41" s="51"/>
      <c r="AH41" s="51"/>
      <c r="AI41" s="10">
        <f>COUNTIF(AE41:AH41,"&gt;0")</f>
        <v>0</v>
      </c>
      <c r="AJ41" s="51">
        <v>0</v>
      </c>
      <c r="AK41" s="55"/>
      <c r="AL41" s="55"/>
      <c r="AM41" s="55"/>
      <c r="AN41" s="55"/>
      <c r="AO41" s="10"/>
      <c r="AP41" s="55"/>
      <c r="AQ41" s="10"/>
      <c r="AR41" s="10"/>
      <c r="AS41" s="10"/>
      <c r="AT41" s="10"/>
      <c r="AU41" s="10"/>
      <c r="AV41" s="55"/>
      <c r="AW41" s="10"/>
      <c r="AX41" s="10"/>
      <c r="AY41" s="10"/>
      <c r="AZ41" s="10"/>
      <c r="BA41" s="10"/>
      <c r="BB41" s="55"/>
    </row>
    <row r="42" spans="1:54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10"/>
      <c r="H42" s="10"/>
      <c r="I42" s="10">
        <v>13.33</v>
      </c>
      <c r="J42" s="10"/>
      <c r="K42" s="10">
        <f>COUNTIF(G42:J42,"&gt;0")</f>
        <v>1</v>
      </c>
      <c r="L42" s="55">
        <f>AVERAGE(G42:J42)</f>
        <v>13.33</v>
      </c>
      <c r="M42" s="10"/>
      <c r="N42" s="10"/>
      <c r="O42" s="10">
        <v>15.77</v>
      </c>
      <c r="P42" s="10">
        <v>16.690000000000001</v>
      </c>
      <c r="Q42" s="10">
        <f>COUNTIF(M42:P42,"&gt;0")</f>
        <v>2</v>
      </c>
      <c r="R42" s="55">
        <f>AVERAGE(M42:P42)</f>
        <v>16.23</v>
      </c>
      <c r="S42" s="10"/>
      <c r="T42" s="10"/>
      <c r="U42" s="10">
        <v>32.82</v>
      </c>
      <c r="V42" s="10">
        <v>33.130000000000003</v>
      </c>
      <c r="W42" s="10">
        <f>COUNTIF(S42:V42,"&gt;0")</f>
        <v>2</v>
      </c>
      <c r="X42" s="55">
        <f>AVERAGE(S42:V42)</f>
        <v>32.975000000000001</v>
      </c>
      <c r="Y42" s="56"/>
      <c r="Z42" s="56"/>
      <c r="AA42" s="56">
        <v>8.7731481481481482E-4</v>
      </c>
      <c r="AB42" s="56">
        <v>8.9699074074074073E-4</v>
      </c>
      <c r="AC42" s="10">
        <f>COUNTIF(Y42:AB42,"&gt;0")</f>
        <v>2</v>
      </c>
      <c r="AD42" s="56">
        <f>AVERAGE(Y42:AB42)</f>
        <v>8.8715277777777772E-4</v>
      </c>
      <c r="AE42" s="51"/>
      <c r="AF42" s="51"/>
      <c r="AG42" s="51">
        <v>0.12013888888888889</v>
      </c>
      <c r="AH42" s="51">
        <v>0.12013888888888889</v>
      </c>
      <c r="AI42" s="10">
        <f>COUNTIF(AE42:AH42,"&gt;0")</f>
        <v>2</v>
      </c>
      <c r="AJ42" s="51">
        <f>AVERAGE(AE42:AH42)</f>
        <v>0.12013888888888889</v>
      </c>
      <c r="AK42" s="55"/>
      <c r="AL42" s="55"/>
      <c r="AM42" s="55"/>
      <c r="AN42" s="55"/>
      <c r="AO42" s="10"/>
      <c r="AP42" s="55"/>
      <c r="AQ42" s="10"/>
      <c r="AR42" s="10"/>
      <c r="AS42" s="10"/>
      <c r="AT42" s="10"/>
      <c r="AU42" s="10"/>
      <c r="AV42" s="55"/>
      <c r="AW42" s="10"/>
      <c r="AX42" s="10"/>
      <c r="AY42" s="10"/>
      <c r="AZ42" s="10"/>
      <c r="BA42" s="10"/>
      <c r="BB42" s="55"/>
    </row>
    <row r="43" spans="1:54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10">
        <v>17.260000000000002</v>
      </c>
      <c r="H43" s="10">
        <v>16.21</v>
      </c>
      <c r="I43" s="10">
        <v>16.12</v>
      </c>
      <c r="J43" s="10"/>
      <c r="K43" s="10">
        <f>COUNTIF(G43:J43,"&gt;0")</f>
        <v>3</v>
      </c>
      <c r="L43" s="55">
        <f>AVERAGE(G43:J43)</f>
        <v>16.53</v>
      </c>
      <c r="M43" s="10">
        <v>18</v>
      </c>
      <c r="N43" s="10">
        <v>17.84</v>
      </c>
      <c r="O43" s="10"/>
      <c r="P43" s="10"/>
      <c r="Q43" s="10">
        <f>COUNTIF(M43:P43,"&gt;0")</f>
        <v>2</v>
      </c>
      <c r="R43" s="55">
        <f>AVERAGE(M43:P43)</f>
        <v>17.920000000000002</v>
      </c>
      <c r="S43" s="10">
        <v>37.659999999999997</v>
      </c>
      <c r="T43" s="10"/>
      <c r="U43" s="10">
        <v>38.69</v>
      </c>
      <c r="V43" s="10"/>
      <c r="W43" s="10">
        <f>COUNTIF(S43:V43,"&gt;0")</f>
        <v>2</v>
      </c>
      <c r="X43" s="55">
        <f>AVERAGE(S43:V43)</f>
        <v>38.174999999999997</v>
      </c>
      <c r="Y43" s="56">
        <v>1.1859953703703705E-3</v>
      </c>
      <c r="Z43" s="56"/>
      <c r="AA43" s="56">
        <v>1.1446759259259259E-3</v>
      </c>
      <c r="AB43" s="56"/>
      <c r="AC43" s="10">
        <f>COUNTIF(Y43:AB43,"&gt;0")</f>
        <v>2</v>
      </c>
      <c r="AD43" s="56">
        <f>AVERAGE(Y43:AB43)</f>
        <v>1.1653356481481482E-3</v>
      </c>
      <c r="AE43" s="51"/>
      <c r="AF43" s="51"/>
      <c r="AG43" s="51"/>
      <c r="AH43" s="51"/>
      <c r="AI43" s="10">
        <f>COUNTIF(AE43:AH43,"&gt;0")</f>
        <v>0</v>
      </c>
      <c r="AJ43" s="51">
        <v>0</v>
      </c>
      <c r="AK43" s="55"/>
      <c r="AL43" s="55"/>
      <c r="AM43" s="55"/>
      <c r="AN43" s="55"/>
      <c r="AO43" s="10"/>
      <c r="AP43" s="55"/>
      <c r="AQ43" s="10"/>
      <c r="AR43" s="10"/>
      <c r="AS43" s="10"/>
      <c r="AT43" s="10"/>
      <c r="AU43" s="10"/>
      <c r="AV43" s="55"/>
      <c r="AW43" s="10"/>
      <c r="AX43" s="10"/>
      <c r="AY43" s="10"/>
      <c r="AZ43" s="10"/>
      <c r="BA43" s="10"/>
      <c r="BB43" s="55"/>
    </row>
    <row r="44" spans="1:54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10">
        <v>15.7</v>
      </c>
      <c r="H44" s="10">
        <v>14.32</v>
      </c>
      <c r="I44" s="10">
        <v>15.64</v>
      </c>
      <c r="J44" s="10">
        <v>15.02</v>
      </c>
      <c r="K44" s="10">
        <f>COUNTIF(G44:J44,"&gt;0")</f>
        <v>4</v>
      </c>
      <c r="L44" s="55">
        <f>AVERAGE(G44:J44)</f>
        <v>15.169999999999998</v>
      </c>
      <c r="M44" s="10">
        <v>16.09</v>
      </c>
      <c r="N44" s="10">
        <v>16.72</v>
      </c>
      <c r="O44" s="10">
        <v>15.97</v>
      </c>
      <c r="P44" s="10">
        <v>17.34</v>
      </c>
      <c r="Q44" s="10">
        <f>COUNTIF(M44:P44,"&gt;0")</f>
        <v>4</v>
      </c>
      <c r="R44" s="55">
        <f>AVERAGE(M44:P44)</f>
        <v>16.53</v>
      </c>
      <c r="S44" s="10">
        <v>34.94</v>
      </c>
      <c r="T44" s="10">
        <v>36.58</v>
      </c>
      <c r="U44" s="10">
        <v>36.229999999999997</v>
      </c>
      <c r="V44" s="10">
        <v>35.56</v>
      </c>
      <c r="W44" s="10">
        <f>COUNTIF(S44:V44,"&gt;0")</f>
        <v>4</v>
      </c>
      <c r="X44" s="55">
        <f>AVERAGE(S44:V44)</f>
        <v>35.827500000000001</v>
      </c>
      <c r="Y44" s="56">
        <v>1.1027777777777778E-3</v>
      </c>
      <c r="Z44" s="56"/>
      <c r="AA44" s="56">
        <v>9.9537037037037042E-4</v>
      </c>
      <c r="AB44" s="56">
        <v>1.0277777777777778E-3</v>
      </c>
      <c r="AC44" s="10">
        <f>COUNTIF(Y44:AB44,"&gt;0")</f>
        <v>3</v>
      </c>
      <c r="AD44" s="56">
        <f>AVERAGE(Y44:AB44)</f>
        <v>1.0419753086419754E-3</v>
      </c>
      <c r="AE44" s="51"/>
      <c r="AF44" s="51">
        <v>0.14305555555555557</v>
      </c>
      <c r="AG44" s="51"/>
      <c r="AH44" s="51"/>
      <c r="AI44" s="10">
        <f>COUNTIF(AE44:AH44,"&gt;0")</f>
        <v>1</v>
      </c>
      <c r="AJ44" s="51">
        <f>AVERAGE(AE44:AH44)</f>
        <v>0.14305555555555557</v>
      </c>
      <c r="AK44" s="55"/>
      <c r="AL44" s="55"/>
      <c r="AM44" s="55"/>
      <c r="AN44" s="55"/>
      <c r="AO44" s="10"/>
      <c r="AP44" s="55"/>
      <c r="AQ44" s="10"/>
      <c r="AR44" s="10"/>
      <c r="AS44" s="10"/>
      <c r="AT44" s="10"/>
      <c r="AU44" s="10"/>
      <c r="AV44" s="55"/>
      <c r="AW44" s="10"/>
      <c r="AX44" s="10"/>
      <c r="AY44" s="10"/>
      <c r="AZ44" s="10"/>
      <c r="BA44" s="10"/>
      <c r="BB44" s="55"/>
    </row>
    <row r="45" spans="1:54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10"/>
      <c r="H45" s="10">
        <v>14.21</v>
      </c>
      <c r="I45" s="10">
        <v>15.2</v>
      </c>
      <c r="J45" s="10"/>
      <c r="K45" s="10">
        <f>COUNTIF(G45:J45,"&gt;0")</f>
        <v>2</v>
      </c>
      <c r="L45" s="55">
        <f>AVERAGE(G45:J45)</f>
        <v>14.705</v>
      </c>
      <c r="M45" s="10"/>
      <c r="N45" s="10">
        <v>16.09</v>
      </c>
      <c r="O45" s="10">
        <v>16.66</v>
      </c>
      <c r="P45" s="10"/>
      <c r="Q45" s="10">
        <f>COUNTIF(M45:P45,"&gt;0")</f>
        <v>2</v>
      </c>
      <c r="R45" s="55">
        <f>AVERAGE(M45:P45)</f>
        <v>16.375</v>
      </c>
      <c r="S45" s="10"/>
      <c r="T45" s="10">
        <v>35.51</v>
      </c>
      <c r="U45" s="10"/>
      <c r="V45" s="10"/>
      <c r="W45" s="10">
        <f>COUNTIF(S45:V45,"&gt;0")</f>
        <v>1</v>
      </c>
      <c r="X45" s="55">
        <f>AVERAGE(S45:V45)</f>
        <v>35.51</v>
      </c>
      <c r="Y45" s="56"/>
      <c r="Z45" s="56">
        <v>1.0231481481481482E-3</v>
      </c>
      <c r="AA45" s="56"/>
      <c r="AB45" s="56"/>
      <c r="AC45" s="10">
        <f>COUNTIF(Y45:AB45,"&gt;0")</f>
        <v>1</v>
      </c>
      <c r="AD45" s="56">
        <f>AVERAGE(Y45:AB45)</f>
        <v>1.0231481481481482E-3</v>
      </c>
      <c r="AE45" s="51"/>
      <c r="AF45" s="51">
        <v>0.14027777777777778</v>
      </c>
      <c r="AG45" s="51"/>
      <c r="AH45" s="51"/>
      <c r="AI45" s="10">
        <f>COUNTIF(AE45:AH45,"&gt;0")</f>
        <v>1</v>
      </c>
      <c r="AJ45" s="51">
        <f>AVERAGE(AE45:AH45)</f>
        <v>0.14027777777777778</v>
      </c>
      <c r="AK45" s="55"/>
      <c r="AL45" s="55"/>
      <c r="AM45" s="55"/>
      <c r="AN45" s="55"/>
      <c r="AO45" s="10"/>
      <c r="AP45" s="55"/>
      <c r="AQ45" s="10"/>
      <c r="AR45" s="10"/>
      <c r="AS45" s="10"/>
      <c r="AT45" s="10"/>
      <c r="AU45" s="10"/>
      <c r="AV45" s="55"/>
      <c r="AW45" s="10"/>
      <c r="AX45" s="10"/>
      <c r="AY45" s="10"/>
      <c r="AZ45" s="10"/>
      <c r="BA45" s="10"/>
      <c r="BB45" s="55"/>
    </row>
    <row r="46" spans="1:54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10">
        <v>19.27</v>
      </c>
      <c r="H46" s="10">
        <v>17.84</v>
      </c>
      <c r="I46" s="10">
        <v>17.21</v>
      </c>
      <c r="J46" s="10"/>
      <c r="K46" s="10">
        <f>COUNTIF(G46:J46,"&gt;0")</f>
        <v>3</v>
      </c>
      <c r="L46" s="55">
        <f>AVERAGE(G46:J46)</f>
        <v>18.106666666666666</v>
      </c>
      <c r="M46" s="10">
        <v>19.95</v>
      </c>
      <c r="N46" s="10">
        <v>19.64</v>
      </c>
      <c r="O46" s="10">
        <v>20.22</v>
      </c>
      <c r="P46" s="10"/>
      <c r="Q46" s="10">
        <f>COUNTIF(M46:P46,"&gt;0")</f>
        <v>3</v>
      </c>
      <c r="R46" s="55">
        <f>AVERAGE(M46:P46)</f>
        <v>19.936666666666667</v>
      </c>
      <c r="S46" s="10">
        <v>45.6</v>
      </c>
      <c r="T46" s="10">
        <v>44.65</v>
      </c>
      <c r="U46" s="10">
        <v>44.85</v>
      </c>
      <c r="V46" s="10"/>
      <c r="W46" s="10">
        <f>COUNTIF(S46:V46,"&gt;0")</f>
        <v>3</v>
      </c>
      <c r="X46" s="55">
        <f>AVERAGE(S46:V46)</f>
        <v>45.033333333333331</v>
      </c>
      <c r="Y46" s="56">
        <v>1.0665509259259259E-3</v>
      </c>
      <c r="Z46" s="56">
        <v>1.2893518518518519E-3</v>
      </c>
      <c r="AA46" s="56"/>
      <c r="AB46" s="56"/>
      <c r="AC46" s="10">
        <f>COUNTIF(Y46:AB46,"&gt;0")</f>
        <v>2</v>
      </c>
      <c r="AD46" s="56">
        <f>AVERAGE(Y46:AB46)</f>
        <v>1.177951388888889E-3</v>
      </c>
      <c r="AE46" s="51"/>
      <c r="AF46" s="51"/>
      <c r="AG46" s="51"/>
      <c r="AH46" s="51"/>
      <c r="AI46" s="10">
        <f>COUNTIF(AE46:AH46,"&gt;0")</f>
        <v>0</v>
      </c>
      <c r="AJ46" s="51">
        <v>0</v>
      </c>
      <c r="AK46" s="55"/>
      <c r="AL46" s="55"/>
      <c r="AM46" s="55"/>
      <c r="AN46" s="55"/>
      <c r="AO46" s="10"/>
      <c r="AP46" s="55"/>
      <c r="AQ46" s="10"/>
      <c r="AR46" s="10"/>
      <c r="AS46" s="10"/>
      <c r="AT46" s="10"/>
      <c r="AU46" s="10"/>
      <c r="AV46" s="55"/>
      <c r="AW46" s="10"/>
      <c r="AX46" s="10"/>
      <c r="AY46" s="10"/>
      <c r="AZ46" s="10"/>
      <c r="BA46" s="10"/>
      <c r="BB46" s="55"/>
    </row>
    <row r="47" spans="1:54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10"/>
      <c r="H47" s="10">
        <v>14.01</v>
      </c>
      <c r="I47" s="10">
        <v>13.85</v>
      </c>
      <c r="J47" s="10">
        <v>14.68</v>
      </c>
      <c r="K47" s="10">
        <f>COUNTIF(G47:J47,"&gt;0")</f>
        <v>3</v>
      </c>
      <c r="L47" s="55">
        <f>AVERAGE(G47:J47)</f>
        <v>14.18</v>
      </c>
      <c r="M47" s="10"/>
      <c r="N47" s="10">
        <v>15.22</v>
      </c>
      <c r="O47" s="10">
        <v>15.52</v>
      </c>
      <c r="P47" s="10">
        <v>15.77</v>
      </c>
      <c r="Q47" s="10">
        <f>COUNTIF(M47:P47,"&gt;0")</f>
        <v>3</v>
      </c>
      <c r="R47" s="55">
        <f>AVERAGE(M47:P47)</f>
        <v>15.503333333333336</v>
      </c>
      <c r="S47" s="10"/>
      <c r="T47" s="10">
        <v>33.450000000000003</v>
      </c>
      <c r="U47" s="10">
        <v>33.090000000000003</v>
      </c>
      <c r="V47" s="10">
        <v>32.840000000000003</v>
      </c>
      <c r="W47" s="10">
        <f>COUNTIF(S47:V47,"&gt;0")</f>
        <v>3</v>
      </c>
      <c r="X47" s="55">
        <f>AVERAGE(S47:V47)</f>
        <v>33.126666666666672</v>
      </c>
      <c r="Y47" s="56">
        <v>1.1807870370370373E-3</v>
      </c>
      <c r="Z47" s="56">
        <v>9.4328703703703708E-4</v>
      </c>
      <c r="AA47" s="56">
        <v>1E-3</v>
      </c>
      <c r="AB47" s="56">
        <v>1.0358796296296297E-3</v>
      </c>
      <c r="AC47" s="10">
        <f>COUNTIF(Y47:AB47,"&gt;0")</f>
        <v>4</v>
      </c>
      <c r="AD47" s="56">
        <f>AVERAGE(Y47:AB47)</f>
        <v>1.039988425925926E-3</v>
      </c>
      <c r="AE47" s="51"/>
      <c r="AF47" s="51">
        <v>0.1388888888888889</v>
      </c>
      <c r="AG47" s="51"/>
      <c r="AH47" s="51">
        <v>0.14097222222222222</v>
      </c>
      <c r="AI47" s="10">
        <f>COUNTIF(AE47:AH47,"&gt;0")</f>
        <v>2</v>
      </c>
      <c r="AJ47" s="51">
        <f>AVERAGE(AE47:AH47)</f>
        <v>0.13993055555555556</v>
      </c>
      <c r="AK47" s="55"/>
      <c r="AL47" s="55"/>
      <c r="AM47" s="55"/>
      <c r="AN47" s="55"/>
      <c r="AO47" s="10"/>
      <c r="AP47" s="55"/>
      <c r="AQ47" s="10"/>
      <c r="AR47" s="10"/>
      <c r="AS47" s="10"/>
      <c r="AT47" s="10"/>
      <c r="AU47" s="10"/>
      <c r="AV47" s="55"/>
      <c r="AW47" s="10"/>
      <c r="AX47" s="10"/>
      <c r="AY47" s="10"/>
      <c r="AZ47" s="10"/>
      <c r="BA47" s="10"/>
      <c r="BB47" s="55"/>
    </row>
    <row r="48" spans="1:54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10">
        <v>20.59</v>
      </c>
      <c r="H48" s="10">
        <v>19.34</v>
      </c>
      <c r="I48" s="10">
        <v>18.75</v>
      </c>
      <c r="J48" s="10">
        <v>20.97</v>
      </c>
      <c r="K48" s="10">
        <f>COUNTIF(G48:J48,"&gt;0")</f>
        <v>4</v>
      </c>
      <c r="L48" s="55">
        <f>AVERAGE(G48:J48)</f>
        <v>19.912500000000001</v>
      </c>
      <c r="M48" s="10">
        <v>20.69</v>
      </c>
      <c r="N48" s="10">
        <v>20.59</v>
      </c>
      <c r="O48" s="10">
        <v>19.72</v>
      </c>
      <c r="P48" s="10">
        <v>20.22</v>
      </c>
      <c r="Q48" s="10">
        <f>COUNTIF(M48:P48,"&gt;0")</f>
        <v>4</v>
      </c>
      <c r="R48" s="55">
        <f>AVERAGE(M48:P48)</f>
        <v>20.305</v>
      </c>
      <c r="S48" s="10">
        <v>43.62</v>
      </c>
      <c r="T48" s="10">
        <v>42.75</v>
      </c>
      <c r="U48" s="10">
        <v>44.08</v>
      </c>
      <c r="V48" s="10">
        <v>42.4</v>
      </c>
      <c r="W48" s="10">
        <f>COUNTIF(S48:V48,"&gt;0")</f>
        <v>4</v>
      </c>
      <c r="X48" s="55">
        <f>AVERAGE(S48:V48)</f>
        <v>43.212499999999999</v>
      </c>
      <c r="Y48" s="56">
        <v>1.2409722222222221E-3</v>
      </c>
      <c r="Z48" s="56">
        <v>1.2349537037037036E-3</v>
      </c>
      <c r="AA48" s="56"/>
      <c r="AB48" s="56">
        <v>1.2754629629629628E-3</v>
      </c>
      <c r="AC48" s="10">
        <f>COUNTIF(Y48:AB48,"&gt;0")</f>
        <v>3</v>
      </c>
      <c r="AD48" s="56">
        <f>AVERAGE(Y48:AB48)</f>
        <v>1.2504629629629628E-3</v>
      </c>
      <c r="AE48" s="51"/>
      <c r="AF48" s="51"/>
      <c r="AG48" s="51"/>
      <c r="AH48" s="51"/>
      <c r="AI48" s="10">
        <f>COUNTIF(AE48:AH48,"&gt;0")</f>
        <v>0</v>
      </c>
      <c r="AJ48" s="51">
        <v>0</v>
      </c>
      <c r="AK48" s="55"/>
      <c r="AL48" s="55"/>
      <c r="AM48" s="55"/>
      <c r="AN48" s="55"/>
      <c r="AO48" s="10"/>
      <c r="AP48" s="55"/>
      <c r="AQ48" s="10"/>
      <c r="AR48" s="10"/>
      <c r="AS48" s="10"/>
      <c r="AT48" s="10"/>
      <c r="AU48" s="10"/>
      <c r="AV48" s="55"/>
      <c r="AW48" s="10"/>
      <c r="AX48" s="10"/>
      <c r="AY48" s="10"/>
      <c r="AZ48" s="10"/>
      <c r="BA48" s="10"/>
      <c r="BB48" s="55"/>
    </row>
    <row r="49" spans="1:54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10"/>
      <c r="H49" s="10">
        <v>19.07</v>
      </c>
      <c r="I49" s="10">
        <v>18.45</v>
      </c>
      <c r="J49" s="10"/>
      <c r="K49" s="10">
        <f>COUNTIF(G49:J49,"&gt;0")</f>
        <v>2</v>
      </c>
      <c r="L49" s="55">
        <f>AVERAGE(G49:J49)</f>
        <v>18.759999999999998</v>
      </c>
      <c r="M49" s="10"/>
      <c r="N49" s="10">
        <v>19.28</v>
      </c>
      <c r="O49" s="10">
        <v>18.07</v>
      </c>
      <c r="P49" s="10"/>
      <c r="Q49" s="10">
        <f>COUNTIF(M49:P49,"&gt;0")</f>
        <v>2</v>
      </c>
      <c r="R49" s="55">
        <f>AVERAGE(M49:P49)</f>
        <v>18.675000000000001</v>
      </c>
      <c r="S49" s="10"/>
      <c r="T49" s="10">
        <v>43.33</v>
      </c>
      <c r="U49" s="10">
        <v>44.12</v>
      </c>
      <c r="V49" s="10"/>
      <c r="W49" s="10">
        <f>COUNTIF(S49:V49,"&gt;0")</f>
        <v>2</v>
      </c>
      <c r="X49" s="55">
        <f>AVERAGE(S49:V49)</f>
        <v>43.724999999999994</v>
      </c>
      <c r="Y49" s="56"/>
      <c r="Z49" s="56"/>
      <c r="AA49" s="56"/>
      <c r="AB49" s="56"/>
      <c r="AC49" s="10">
        <f>COUNTIF(Y49:AB49,"&gt;0")</f>
        <v>0</v>
      </c>
      <c r="AD49" s="56">
        <v>0</v>
      </c>
      <c r="AE49" s="51"/>
      <c r="AF49" s="51"/>
      <c r="AG49" s="51"/>
      <c r="AH49" s="51"/>
      <c r="AI49" s="10">
        <f>COUNTIF(AE49:AH49,"&gt;0")</f>
        <v>0</v>
      </c>
      <c r="AJ49" s="51">
        <v>0</v>
      </c>
      <c r="AK49" s="55"/>
      <c r="AL49" s="55"/>
      <c r="AM49" s="55"/>
      <c r="AN49" s="55"/>
      <c r="AO49" s="10"/>
      <c r="AP49" s="55"/>
      <c r="AQ49" s="10"/>
      <c r="AR49" s="10"/>
      <c r="AS49" s="10"/>
      <c r="AT49" s="10"/>
      <c r="AU49" s="10"/>
      <c r="AV49" s="55"/>
      <c r="AW49" s="10"/>
      <c r="AX49" s="10"/>
      <c r="AY49" s="10"/>
      <c r="AZ49" s="10"/>
      <c r="BA49" s="10"/>
      <c r="BB49" s="55"/>
    </row>
    <row r="50" spans="1:54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10"/>
      <c r="H50" s="10"/>
      <c r="I50" s="10">
        <v>15.35</v>
      </c>
      <c r="J50" s="10"/>
      <c r="K50" s="10">
        <f>COUNTIF(G50:J50,"&gt;0")</f>
        <v>1</v>
      </c>
      <c r="L50" s="55">
        <f>AVERAGE(G50:J50)</f>
        <v>15.35</v>
      </c>
      <c r="M50" s="10"/>
      <c r="N50" s="10"/>
      <c r="O50" s="10">
        <v>16.14</v>
      </c>
      <c r="P50" s="10">
        <v>16.47</v>
      </c>
      <c r="Q50" s="10">
        <f>COUNTIF(M50:P50,"&gt;0")</f>
        <v>2</v>
      </c>
      <c r="R50" s="55">
        <f>AVERAGE(M50:P50)</f>
        <v>16.305</v>
      </c>
      <c r="S50" s="10"/>
      <c r="T50" s="10"/>
      <c r="U50" s="10">
        <v>69.89</v>
      </c>
      <c r="V50" s="10">
        <v>34.65</v>
      </c>
      <c r="W50" s="10">
        <f>COUNTIF(S50:V50,"&gt;0")</f>
        <v>2</v>
      </c>
      <c r="X50" s="55">
        <f>AVERAGE(S50:V50)</f>
        <v>52.269999999999996</v>
      </c>
      <c r="Y50" s="56"/>
      <c r="Z50" s="56"/>
      <c r="AA50" s="56">
        <v>1.0590277777777777E-3</v>
      </c>
      <c r="AB50" s="56">
        <v>1.0590277777777777E-3</v>
      </c>
      <c r="AC50" s="10">
        <f>COUNTIF(Y50:AB50,"&gt;0")</f>
        <v>2</v>
      </c>
      <c r="AD50" s="56">
        <f>AVERAGE(Y50:AB50)</f>
        <v>1.0590277777777777E-3</v>
      </c>
      <c r="AE50" s="51"/>
      <c r="AF50" s="51"/>
      <c r="AG50" s="51"/>
      <c r="AH50" s="51">
        <v>0.16250000000000001</v>
      </c>
      <c r="AI50" s="10">
        <f>COUNTIF(AE50:AH50,"&gt;0")</f>
        <v>1</v>
      </c>
      <c r="AJ50" s="51">
        <f>AVERAGE(AE50:AH50)</f>
        <v>0.16250000000000001</v>
      </c>
      <c r="AK50" s="55"/>
      <c r="AL50" s="55"/>
      <c r="AM50" s="55"/>
      <c r="AN50" s="55"/>
      <c r="AO50" s="10"/>
      <c r="AP50" s="55"/>
      <c r="AQ50" s="10"/>
      <c r="AR50" s="10"/>
      <c r="AS50" s="10"/>
      <c r="AT50" s="10"/>
      <c r="AU50" s="10"/>
      <c r="AV50" s="55"/>
      <c r="AW50" s="10"/>
      <c r="AX50" s="10"/>
      <c r="AY50" s="10"/>
      <c r="AZ50" s="10"/>
      <c r="BA50" s="10"/>
      <c r="BB50" s="55"/>
    </row>
    <row r="51" spans="1:54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10"/>
      <c r="H51" s="10"/>
      <c r="I51" s="10"/>
      <c r="J51" s="10"/>
      <c r="K51" s="10">
        <f>COUNTIF(G51:J51,"&gt;0")</f>
        <v>0</v>
      </c>
      <c r="L51" s="55">
        <v>0</v>
      </c>
      <c r="M51" s="10"/>
      <c r="N51" s="10"/>
      <c r="O51" s="10">
        <v>18.07</v>
      </c>
      <c r="P51" s="10"/>
      <c r="Q51" s="10">
        <f>COUNTIF(M51:P51,"&gt;0")</f>
        <v>1</v>
      </c>
      <c r="R51" s="55">
        <f>AVERAGE(M51:P51)</f>
        <v>18.07</v>
      </c>
      <c r="S51" s="10"/>
      <c r="T51" s="10"/>
      <c r="U51" s="10"/>
      <c r="V51" s="10"/>
      <c r="W51" s="10">
        <f>COUNTIF(S51:V51,"&gt;0")</f>
        <v>0</v>
      </c>
      <c r="X51" s="55">
        <v>0</v>
      </c>
      <c r="Y51" s="56"/>
      <c r="Z51" s="56"/>
      <c r="AA51" s="56"/>
      <c r="AB51" s="56"/>
      <c r="AC51" s="10">
        <f>COUNTIF(Y51:AB51,"&gt;0")</f>
        <v>0</v>
      </c>
      <c r="AD51" s="56">
        <v>0</v>
      </c>
      <c r="AE51" s="51"/>
      <c r="AF51" s="51"/>
      <c r="AG51" s="51"/>
      <c r="AH51" s="51"/>
      <c r="AI51" s="10">
        <f>COUNTIF(AE51:AH51,"&gt;0")</f>
        <v>0</v>
      </c>
      <c r="AJ51" s="51">
        <v>0</v>
      </c>
      <c r="AK51" s="55"/>
      <c r="AL51" s="55"/>
      <c r="AM51" s="55"/>
      <c r="AN51" s="55"/>
      <c r="AO51" s="10"/>
      <c r="AP51" s="55"/>
      <c r="AQ51" s="10"/>
      <c r="AR51" s="10"/>
      <c r="AS51" s="10"/>
      <c r="AT51" s="10"/>
      <c r="AU51" s="10"/>
      <c r="AV51" s="55"/>
      <c r="AW51" s="10"/>
      <c r="AX51" s="10"/>
      <c r="AY51" s="10"/>
      <c r="AZ51" s="10"/>
      <c r="BA51" s="10"/>
      <c r="BB51" s="55"/>
    </row>
    <row r="52" spans="1:54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10"/>
      <c r="H52" s="10">
        <v>16.82</v>
      </c>
      <c r="I52" s="10">
        <v>16.45</v>
      </c>
      <c r="J52" s="10">
        <v>16.190000000000001</v>
      </c>
      <c r="K52" s="10">
        <f>COUNTIF(G52:J52,"&gt;0")</f>
        <v>3</v>
      </c>
      <c r="L52" s="55">
        <f>AVERAGE(G52:J52)</f>
        <v>16.486666666666665</v>
      </c>
      <c r="M52" s="10"/>
      <c r="N52" s="10">
        <v>18.28</v>
      </c>
      <c r="O52" s="10">
        <v>16.75</v>
      </c>
      <c r="P52" s="10">
        <v>18.829999999999998</v>
      </c>
      <c r="Q52" s="10">
        <f>COUNTIF(M52:P52,"&gt;0")</f>
        <v>3</v>
      </c>
      <c r="R52" s="55">
        <f>AVERAGE(M52:P52)</f>
        <v>17.953333333333333</v>
      </c>
      <c r="S52" s="10"/>
      <c r="T52" s="10">
        <v>40.85</v>
      </c>
      <c r="U52" s="10">
        <v>45.25</v>
      </c>
      <c r="V52" s="10"/>
      <c r="W52" s="10">
        <f>COUNTIF(S52:V52,"&gt;0")</f>
        <v>2</v>
      </c>
      <c r="X52" s="55">
        <f>AVERAGE(S52:V52)</f>
        <v>43.05</v>
      </c>
      <c r="Y52" s="56"/>
      <c r="Z52" s="56">
        <v>1.25E-3</v>
      </c>
      <c r="AA52" s="56"/>
      <c r="AB52" s="56"/>
      <c r="AC52" s="10">
        <f>COUNTIF(Y52:AB52,"&gt;0")</f>
        <v>1</v>
      </c>
      <c r="AD52" s="56">
        <f>AVERAGE(Y52:AB52)</f>
        <v>1.25E-3</v>
      </c>
      <c r="AE52" s="51"/>
      <c r="AF52" s="51"/>
      <c r="AG52" s="51"/>
      <c r="AH52" s="51"/>
      <c r="AI52" s="10">
        <f>COUNTIF(AE52:AH52,"&gt;0")</f>
        <v>0</v>
      </c>
      <c r="AJ52" s="51">
        <v>0</v>
      </c>
      <c r="AK52" s="55"/>
      <c r="AL52" s="55"/>
      <c r="AM52" s="55"/>
      <c r="AN52" s="55"/>
      <c r="AO52" s="10"/>
      <c r="AP52" s="55"/>
      <c r="AQ52" s="10"/>
      <c r="AR52" s="10"/>
      <c r="AS52" s="10"/>
      <c r="AT52" s="10"/>
      <c r="AU52" s="10"/>
      <c r="AV52" s="55"/>
      <c r="AW52" s="10"/>
      <c r="AX52" s="10"/>
      <c r="AY52" s="10"/>
      <c r="AZ52" s="10"/>
      <c r="BA52" s="10"/>
      <c r="BB52" s="55"/>
    </row>
    <row r="53" spans="1:54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10"/>
      <c r="H53" s="10">
        <v>18.149999999999999</v>
      </c>
      <c r="I53" s="10">
        <v>17.59</v>
      </c>
      <c r="J53" s="10"/>
      <c r="K53" s="10">
        <f>COUNTIF(G53:J53,"&gt;0")</f>
        <v>2</v>
      </c>
      <c r="L53" s="55">
        <f>AVERAGE(G53:J53)</f>
        <v>17.869999999999997</v>
      </c>
      <c r="M53" s="10"/>
      <c r="N53" s="10">
        <v>18.53</v>
      </c>
      <c r="O53" s="10">
        <v>18.329999999999998</v>
      </c>
      <c r="P53" s="10"/>
      <c r="Q53" s="10">
        <f>COUNTIF(M53:P53,"&gt;0")</f>
        <v>2</v>
      </c>
      <c r="R53" s="55">
        <f>AVERAGE(M53:P53)</f>
        <v>18.43</v>
      </c>
      <c r="S53" s="10"/>
      <c r="T53" s="10">
        <v>40.229999999999997</v>
      </c>
      <c r="U53" s="10">
        <v>39.21</v>
      </c>
      <c r="V53" s="10"/>
      <c r="W53" s="10">
        <f>COUNTIF(S53:V53,"&gt;0")</f>
        <v>2</v>
      </c>
      <c r="X53" s="55">
        <f>AVERAGE(S53:V53)</f>
        <v>39.72</v>
      </c>
      <c r="Y53" s="56"/>
      <c r="Z53" s="56">
        <v>1.1469907407407407E-3</v>
      </c>
      <c r="AA53" s="56">
        <v>1.1006944444444443E-3</v>
      </c>
      <c r="AB53" s="56"/>
      <c r="AC53" s="10">
        <f>COUNTIF(Y53:AB53,"&gt;0")</f>
        <v>2</v>
      </c>
      <c r="AD53" s="56">
        <f>AVERAGE(Y53:AB53)</f>
        <v>1.1238425925925925E-3</v>
      </c>
      <c r="AE53" s="51"/>
      <c r="AF53" s="51"/>
      <c r="AG53" s="51">
        <v>0.16527777777777777</v>
      </c>
      <c r="AH53" s="51"/>
      <c r="AI53" s="10">
        <f>COUNTIF(AE53:AH53,"&gt;0")</f>
        <v>1</v>
      </c>
      <c r="AJ53" s="51">
        <f>AVERAGE(AE53:AH53)</f>
        <v>0.16527777777777777</v>
      </c>
      <c r="AK53" s="55"/>
      <c r="AL53" s="55"/>
      <c r="AM53" s="55"/>
      <c r="AN53" s="55"/>
      <c r="AO53" s="10"/>
      <c r="AP53" s="55"/>
      <c r="AQ53" s="10"/>
      <c r="AR53" s="10"/>
      <c r="AS53" s="10"/>
      <c r="AT53" s="10"/>
      <c r="AU53" s="10"/>
      <c r="AV53" s="55"/>
      <c r="AW53" s="10"/>
      <c r="AX53" s="10"/>
      <c r="AY53" s="10"/>
      <c r="AZ53" s="10"/>
      <c r="BA53" s="10"/>
      <c r="BB53" s="55"/>
    </row>
    <row r="54" spans="1:54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10">
        <v>16.53</v>
      </c>
      <c r="H54" s="10">
        <v>14.72</v>
      </c>
      <c r="I54" s="10">
        <v>15.15</v>
      </c>
      <c r="J54" s="10"/>
      <c r="K54" s="10">
        <f>COUNTIF(G54:J54,"&gt;0")</f>
        <v>3</v>
      </c>
      <c r="L54" s="55">
        <f>AVERAGE(G54:J54)</f>
        <v>15.466666666666667</v>
      </c>
      <c r="M54" s="10">
        <v>16.84</v>
      </c>
      <c r="N54" s="10">
        <v>16.95</v>
      </c>
      <c r="O54" s="10">
        <v>16.63</v>
      </c>
      <c r="P54" s="10">
        <v>17.46</v>
      </c>
      <c r="Q54" s="10">
        <f>COUNTIF(M54:P54,"&gt;0")</f>
        <v>4</v>
      </c>
      <c r="R54" s="55">
        <f>AVERAGE(M54:P54)</f>
        <v>16.97</v>
      </c>
      <c r="S54" s="10">
        <v>34.880000000000003</v>
      </c>
      <c r="T54" s="10"/>
      <c r="U54" s="10"/>
      <c r="V54" s="10">
        <v>34.26</v>
      </c>
      <c r="W54" s="10">
        <f>COUNTIF(S54:V54,"&gt;0")</f>
        <v>2</v>
      </c>
      <c r="X54" s="55">
        <f>AVERAGE(S54:V54)</f>
        <v>34.57</v>
      </c>
      <c r="Y54" s="56"/>
      <c r="Z54" s="56"/>
      <c r="AA54" s="56"/>
      <c r="AB54" s="56"/>
      <c r="AC54" s="10">
        <f>COUNTIF(Y54:AB54,"&gt;0")</f>
        <v>0</v>
      </c>
      <c r="AD54" s="56">
        <v>0</v>
      </c>
      <c r="AE54" s="51">
        <v>0.15347222222222223</v>
      </c>
      <c r="AF54" s="51"/>
      <c r="AG54" s="51">
        <v>0.13472222222222222</v>
      </c>
      <c r="AH54" s="51">
        <v>0.15277777777777776</v>
      </c>
      <c r="AI54" s="10">
        <f>COUNTIF(AE54:AH54,"&gt;0")</f>
        <v>3</v>
      </c>
      <c r="AJ54" s="51">
        <f>AVERAGE(AE54:AH54)</f>
        <v>0.14699074074074073</v>
      </c>
      <c r="AK54" s="55"/>
      <c r="AL54" s="55"/>
      <c r="AM54" s="55"/>
      <c r="AN54" s="55"/>
      <c r="AO54" s="10"/>
      <c r="AP54" s="55"/>
      <c r="AQ54" s="10"/>
      <c r="AR54" s="10"/>
      <c r="AS54" s="10"/>
      <c r="AT54" s="10"/>
      <c r="AU54" s="10"/>
      <c r="AV54" s="55"/>
      <c r="AW54" s="10"/>
      <c r="AX54" s="10"/>
      <c r="AY54" s="10"/>
      <c r="AZ54" s="10"/>
      <c r="BA54" s="10"/>
      <c r="BB54" s="55"/>
    </row>
    <row r="55" spans="1:54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10">
        <v>17.84</v>
      </c>
      <c r="H55" s="10">
        <v>18.84</v>
      </c>
      <c r="I55" s="10">
        <v>16.829999999999998</v>
      </c>
      <c r="J55" s="10">
        <v>18.28</v>
      </c>
      <c r="K55" s="10">
        <f>COUNTIF(G55:J55,"&gt;0")</f>
        <v>4</v>
      </c>
      <c r="L55" s="55">
        <f>AVERAGE(G55:J55)</f>
        <v>17.947499999999998</v>
      </c>
      <c r="M55" s="10">
        <v>18.53</v>
      </c>
      <c r="N55" s="10"/>
      <c r="O55" s="10">
        <v>18.22</v>
      </c>
      <c r="P55" s="10">
        <v>19.41</v>
      </c>
      <c r="Q55" s="10">
        <f>COUNTIF(M55:P55,"&gt;0")</f>
        <v>3</v>
      </c>
      <c r="R55" s="55">
        <f>AVERAGE(M55:P55)</f>
        <v>18.72</v>
      </c>
      <c r="S55" s="10">
        <v>39.630000000000003</v>
      </c>
      <c r="T55" s="10"/>
      <c r="U55" s="10">
        <v>43.09</v>
      </c>
      <c r="V55" s="10">
        <v>40.58</v>
      </c>
      <c r="W55" s="10">
        <f>COUNTIF(S55:V55,"&gt;0")</f>
        <v>3</v>
      </c>
      <c r="X55" s="55">
        <f>AVERAGE(S55:V55)</f>
        <v>41.1</v>
      </c>
      <c r="Y55" s="56">
        <v>1.1893518518518518E-3</v>
      </c>
      <c r="Z55" s="56"/>
      <c r="AA55" s="56">
        <v>9.7337962962962959E-4</v>
      </c>
      <c r="AB55" s="56"/>
      <c r="AC55" s="10">
        <f>COUNTIF(Y55:AB55,"&gt;0")</f>
        <v>2</v>
      </c>
      <c r="AD55" s="56">
        <f>AVERAGE(Y55:AB55)</f>
        <v>1.0813657407407408E-3</v>
      </c>
      <c r="AE55" s="51">
        <v>0.17083333333333331</v>
      </c>
      <c r="AF55" s="51"/>
      <c r="AG55" s="51">
        <v>0.18541666666666667</v>
      </c>
      <c r="AH55" s="51">
        <v>0.17986111111111111</v>
      </c>
      <c r="AI55" s="10">
        <f>COUNTIF(AE55:AH55,"&gt;0")</f>
        <v>3</v>
      </c>
      <c r="AJ55" s="51">
        <f>AVERAGE(AE55:AH55)</f>
        <v>0.1787037037037037</v>
      </c>
      <c r="AK55" s="55"/>
      <c r="AL55" s="55"/>
      <c r="AM55" s="55"/>
      <c r="AN55" s="55"/>
      <c r="AO55" s="10"/>
      <c r="AP55" s="55"/>
      <c r="AQ55" s="10"/>
      <c r="AR55" s="10"/>
      <c r="AS55" s="10"/>
      <c r="AT55" s="10"/>
      <c r="AU55" s="10"/>
      <c r="AV55" s="55"/>
      <c r="AW55" s="10"/>
      <c r="AX55" s="10"/>
      <c r="AY55" s="10"/>
      <c r="AZ55" s="10"/>
      <c r="BA55" s="10"/>
      <c r="BB55" s="55"/>
    </row>
    <row r="56" spans="1:54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10"/>
      <c r="H56" s="10">
        <v>16.899999999999999</v>
      </c>
      <c r="I56" s="10">
        <v>16.89</v>
      </c>
      <c r="J56" s="10">
        <v>16.829999999999998</v>
      </c>
      <c r="K56" s="10">
        <f>COUNTIF(G56:J56,"&gt;0")</f>
        <v>3</v>
      </c>
      <c r="L56" s="55">
        <f>AVERAGE(G56:J56)</f>
        <v>16.873333333333331</v>
      </c>
      <c r="M56" s="10"/>
      <c r="N56" s="10">
        <v>16.82</v>
      </c>
      <c r="O56" s="10">
        <v>19.010000000000002</v>
      </c>
      <c r="P56" s="10">
        <v>19.760000000000002</v>
      </c>
      <c r="Q56" s="10">
        <f>COUNTIF(M56:P56,"&gt;0")</f>
        <v>3</v>
      </c>
      <c r="R56" s="55">
        <f>AVERAGE(M56:P56)</f>
        <v>18.53</v>
      </c>
      <c r="S56" s="10"/>
      <c r="T56" s="10">
        <v>42.36</v>
      </c>
      <c r="U56" s="10">
        <v>42.47</v>
      </c>
      <c r="V56" s="10">
        <v>41.37</v>
      </c>
      <c r="W56" s="10">
        <f>COUNTIF(S56:V56,"&gt;0")</f>
        <v>3</v>
      </c>
      <c r="X56" s="55">
        <f>AVERAGE(S56:V56)</f>
        <v>42.066666666666663</v>
      </c>
      <c r="Y56" s="56"/>
      <c r="Z56" s="56">
        <v>1.2442129629629628E-3</v>
      </c>
      <c r="AA56" s="56">
        <v>1.1770833333333334E-3</v>
      </c>
      <c r="AB56" s="56"/>
      <c r="AC56" s="10">
        <f>COUNTIF(Y56:AB56,"&gt;0")</f>
        <v>2</v>
      </c>
      <c r="AD56" s="56">
        <f>AVERAGE(Y56:AB56)</f>
        <v>1.2106481481481482E-3</v>
      </c>
      <c r="AE56" s="51"/>
      <c r="AF56" s="51"/>
      <c r="AG56" s="51"/>
      <c r="AH56" s="51">
        <v>0.16180555555555556</v>
      </c>
      <c r="AI56" s="10">
        <f>COUNTIF(AE56:AH56,"&gt;0")</f>
        <v>1</v>
      </c>
      <c r="AJ56" s="51">
        <f>AVERAGE(AE56:AH56)</f>
        <v>0.16180555555555556</v>
      </c>
      <c r="AK56" s="55"/>
      <c r="AL56" s="55"/>
      <c r="AM56" s="55"/>
      <c r="AN56" s="55"/>
      <c r="AO56" s="10"/>
      <c r="AP56" s="55"/>
      <c r="AQ56" s="10"/>
      <c r="AR56" s="10"/>
      <c r="AS56" s="10"/>
      <c r="AT56" s="10"/>
      <c r="AU56" s="10"/>
      <c r="AV56" s="55"/>
      <c r="AW56" s="10"/>
      <c r="AX56" s="10"/>
      <c r="AY56" s="10"/>
      <c r="AZ56" s="10"/>
      <c r="BA56" s="10"/>
      <c r="BB56" s="55"/>
    </row>
    <row r="57" spans="1:54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10">
        <v>16.27</v>
      </c>
      <c r="H57" s="10">
        <v>15.69</v>
      </c>
      <c r="I57" s="10"/>
      <c r="J57" s="10"/>
      <c r="K57" s="10">
        <f>COUNTIF(G57:J57,"&gt;0")</f>
        <v>2</v>
      </c>
      <c r="L57" s="55">
        <f>AVERAGE(G57:J57)</f>
        <v>15.98</v>
      </c>
      <c r="M57" s="10">
        <v>18.600000000000001</v>
      </c>
      <c r="N57" s="10">
        <v>17.89</v>
      </c>
      <c r="O57" s="10"/>
      <c r="P57" s="10"/>
      <c r="Q57" s="10">
        <f>COUNTIF(M57:P57,"&gt;0")</f>
        <v>2</v>
      </c>
      <c r="R57" s="55">
        <f>AVERAGE(M57:P57)</f>
        <v>18.245000000000001</v>
      </c>
      <c r="S57" s="10">
        <v>37.619999999999997</v>
      </c>
      <c r="T57" s="10">
        <v>37.94</v>
      </c>
      <c r="U57" s="10"/>
      <c r="V57" s="10"/>
      <c r="W57" s="10">
        <f>COUNTIF(S57:V57,"&gt;0")</f>
        <v>2</v>
      </c>
      <c r="X57" s="55">
        <f>AVERAGE(S57:V57)</f>
        <v>37.78</v>
      </c>
      <c r="Y57" s="56">
        <v>1.1200231481481482E-3</v>
      </c>
      <c r="Z57" s="56">
        <v>1.0439814814814815E-3</v>
      </c>
      <c r="AA57" s="56"/>
      <c r="AB57" s="56"/>
      <c r="AC57" s="10">
        <f>COUNTIF(Y57:AB57,"&gt;0")</f>
        <v>2</v>
      </c>
      <c r="AD57" s="56">
        <f>AVERAGE(Y57:AB57)</f>
        <v>1.0820023148148147E-3</v>
      </c>
      <c r="AE57" s="51"/>
      <c r="AF57" s="51">
        <v>0.15069444444444444</v>
      </c>
      <c r="AG57" s="51"/>
      <c r="AH57" s="51"/>
      <c r="AI57" s="10">
        <f>COUNTIF(AE57:AH57,"&gt;0")</f>
        <v>1</v>
      </c>
      <c r="AJ57" s="51">
        <f>AVERAGE(AE57:AH57)</f>
        <v>0.15069444444444444</v>
      </c>
      <c r="AK57" s="55"/>
      <c r="AL57" s="55"/>
      <c r="AM57" s="55"/>
      <c r="AN57" s="55"/>
      <c r="AO57" s="10"/>
      <c r="AP57" s="55"/>
      <c r="AQ57" s="10"/>
      <c r="AR57" s="10"/>
      <c r="AS57" s="10"/>
      <c r="AT57" s="10"/>
      <c r="AU57" s="10"/>
      <c r="AV57" s="55"/>
      <c r="AW57" s="10"/>
      <c r="AX57" s="10"/>
      <c r="AY57" s="10"/>
      <c r="AZ57" s="10"/>
      <c r="BA57" s="10"/>
      <c r="BB57" s="55"/>
    </row>
    <row r="58" spans="1:54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10">
        <v>19.41</v>
      </c>
      <c r="H58" s="10">
        <v>18.64</v>
      </c>
      <c r="I58" s="10">
        <v>18.75</v>
      </c>
      <c r="J58" s="10">
        <v>18.559999999999999</v>
      </c>
      <c r="K58" s="10">
        <f>COUNTIF(G58:J58,"&gt;0")</f>
        <v>4</v>
      </c>
      <c r="L58" s="55">
        <f>AVERAGE(G58:J58)</f>
        <v>18.84</v>
      </c>
      <c r="M58" s="10">
        <v>19.399999999999999</v>
      </c>
      <c r="N58" s="10"/>
      <c r="O58" s="10">
        <v>19.440000000000001</v>
      </c>
      <c r="P58" s="10">
        <v>20.21</v>
      </c>
      <c r="Q58" s="10">
        <f>COUNTIF(M58:P58,"&gt;0")</f>
        <v>3</v>
      </c>
      <c r="R58" s="55">
        <f>AVERAGE(M58:P58)</f>
        <v>19.683333333333334</v>
      </c>
      <c r="S58" s="10">
        <v>40.56</v>
      </c>
      <c r="T58" s="10">
        <v>39.96</v>
      </c>
      <c r="U58" s="10">
        <v>44.37</v>
      </c>
      <c r="V58" s="10">
        <v>41.47</v>
      </c>
      <c r="W58" s="10">
        <f>COUNTIF(S58:V58,"&gt;0")</f>
        <v>4</v>
      </c>
      <c r="X58" s="55">
        <f>AVERAGE(S58:V58)</f>
        <v>41.59</v>
      </c>
      <c r="Y58" s="56"/>
      <c r="Z58" s="56"/>
      <c r="AA58" s="56"/>
      <c r="AB58" s="56"/>
      <c r="AC58" s="10">
        <f>COUNTIF(Y58:AB58,"&gt;0")</f>
        <v>0</v>
      </c>
      <c r="AD58" s="56">
        <v>0</v>
      </c>
      <c r="AE58" s="51">
        <v>0.16041666666666668</v>
      </c>
      <c r="AF58" s="51"/>
      <c r="AG58" s="51">
        <v>0.16527777777777777</v>
      </c>
      <c r="AH58" s="51">
        <v>0.16180555555555556</v>
      </c>
      <c r="AI58" s="10">
        <f>COUNTIF(AE58:AH58,"&gt;0")</f>
        <v>3</v>
      </c>
      <c r="AJ58" s="51">
        <f>AVERAGE(AE58:AH58)</f>
        <v>0.16250000000000001</v>
      </c>
      <c r="AK58" s="55"/>
      <c r="AL58" s="55"/>
      <c r="AM58" s="55"/>
      <c r="AN58" s="55"/>
      <c r="AO58" s="10"/>
      <c r="AP58" s="55"/>
      <c r="AQ58" s="10"/>
      <c r="AR58" s="10"/>
      <c r="AS58" s="10"/>
      <c r="AT58" s="10"/>
      <c r="AU58" s="10"/>
      <c r="AV58" s="55"/>
      <c r="AW58" s="10"/>
      <c r="AX58" s="10"/>
      <c r="AY58" s="10"/>
      <c r="AZ58" s="10"/>
      <c r="BA58" s="10"/>
      <c r="BB58" s="55"/>
    </row>
    <row r="59" spans="1:54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10"/>
      <c r="H59" s="10"/>
      <c r="I59" s="10"/>
      <c r="J59" s="10"/>
      <c r="K59" s="10">
        <f>COUNTIF(G59:J59,"&gt;0")</f>
        <v>0</v>
      </c>
      <c r="L59" s="55">
        <v>0</v>
      </c>
      <c r="M59" s="10"/>
      <c r="N59" s="10"/>
      <c r="O59" s="10"/>
      <c r="P59" s="10"/>
      <c r="Q59" s="10">
        <f>COUNTIF(M59:P59,"&gt;0")</f>
        <v>0</v>
      </c>
      <c r="R59" s="55">
        <v>0</v>
      </c>
      <c r="S59" s="10"/>
      <c r="T59" s="10"/>
      <c r="U59" s="10"/>
      <c r="V59" s="10"/>
      <c r="W59" s="10">
        <f>COUNTIF(S59:V59,"&gt;0")</f>
        <v>0</v>
      </c>
      <c r="X59" s="55">
        <v>0</v>
      </c>
      <c r="Y59" s="56"/>
      <c r="Z59" s="56"/>
      <c r="AA59" s="56"/>
      <c r="AB59" s="56"/>
      <c r="AC59" s="10">
        <f>COUNTIF(Y59:AB59,"&gt;0")</f>
        <v>0</v>
      </c>
      <c r="AD59" s="56">
        <v>0</v>
      </c>
      <c r="AE59" s="51"/>
      <c r="AF59" s="51"/>
      <c r="AG59" s="51"/>
      <c r="AH59" s="51"/>
      <c r="AI59" s="10">
        <f>COUNTIF(AE59:AH59,"&gt;0")</f>
        <v>0</v>
      </c>
      <c r="AJ59" s="51">
        <v>0</v>
      </c>
      <c r="AK59" s="55"/>
      <c r="AL59" s="55"/>
      <c r="AM59" s="55"/>
      <c r="AN59" s="55"/>
      <c r="AO59" s="10"/>
      <c r="AP59" s="55"/>
      <c r="AQ59" s="10"/>
      <c r="AR59" s="10"/>
      <c r="AS59" s="10"/>
      <c r="AT59" s="10"/>
      <c r="AU59" s="10"/>
      <c r="AV59" s="55"/>
      <c r="AW59" s="10"/>
      <c r="AX59" s="10"/>
      <c r="AY59" s="10"/>
      <c r="AZ59" s="10"/>
      <c r="BA59" s="10"/>
      <c r="BB59" s="55"/>
    </row>
    <row r="60" spans="1:54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10">
        <v>16.260000000000002</v>
      </c>
      <c r="H60" s="10">
        <v>15.65</v>
      </c>
      <c r="I60" s="10"/>
      <c r="J60" s="10"/>
      <c r="K60" s="10">
        <f>COUNTIF(G60:J60,"&gt;0")</f>
        <v>2</v>
      </c>
      <c r="L60" s="55">
        <f>AVERAGE(G60:J60)</f>
        <v>15.955000000000002</v>
      </c>
      <c r="M60" s="10">
        <v>17.440000000000001</v>
      </c>
      <c r="N60" s="10">
        <v>16.02</v>
      </c>
      <c r="O60" s="10"/>
      <c r="P60" s="10"/>
      <c r="Q60" s="10">
        <f>COUNTIF(M60:P60,"&gt;0")</f>
        <v>2</v>
      </c>
      <c r="R60" s="55">
        <f>AVERAGE(M60:P60)</f>
        <v>16.73</v>
      </c>
      <c r="S60" s="10">
        <v>35.21</v>
      </c>
      <c r="T60" s="10">
        <v>35.58</v>
      </c>
      <c r="U60" s="10"/>
      <c r="V60" s="10"/>
      <c r="W60" s="10">
        <f>COUNTIF(S60:V60,"&gt;0")</f>
        <v>2</v>
      </c>
      <c r="X60" s="55">
        <f>AVERAGE(S60:V60)</f>
        <v>35.394999999999996</v>
      </c>
      <c r="Y60" s="56"/>
      <c r="Z60" s="56">
        <v>1.1099537037037035E-3</v>
      </c>
      <c r="AA60" s="56"/>
      <c r="AB60" s="56"/>
      <c r="AC60" s="10">
        <f>COUNTIF(Y60:AB60,"&gt;0")</f>
        <v>1</v>
      </c>
      <c r="AD60" s="56">
        <f>AVERAGE(Y60:AB60)</f>
        <v>1.1099537037037035E-3</v>
      </c>
      <c r="AE60" s="51"/>
      <c r="AF60" s="51"/>
      <c r="AG60" s="51"/>
      <c r="AH60" s="51"/>
      <c r="AI60" s="10">
        <f>COUNTIF(AE60:AH60,"&gt;0")</f>
        <v>0</v>
      </c>
      <c r="AJ60" s="51">
        <v>0</v>
      </c>
      <c r="AK60" s="55"/>
      <c r="AL60" s="55"/>
      <c r="AM60" s="55"/>
      <c r="AN60" s="55"/>
      <c r="AO60" s="10"/>
      <c r="AP60" s="55"/>
      <c r="AQ60" s="10"/>
      <c r="AR60" s="10"/>
      <c r="AS60" s="10"/>
      <c r="AT60" s="10"/>
      <c r="AU60" s="10"/>
      <c r="AV60" s="55"/>
      <c r="AW60" s="10"/>
      <c r="AX60" s="10"/>
      <c r="AY60" s="10"/>
      <c r="AZ60" s="10"/>
      <c r="BA60" s="10"/>
      <c r="BB60" s="55"/>
    </row>
    <row r="61" spans="1:54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10">
        <v>14.84</v>
      </c>
      <c r="H61" s="10">
        <v>14.07</v>
      </c>
      <c r="I61" s="10">
        <v>14.28</v>
      </c>
      <c r="J61" s="10"/>
      <c r="K61" s="10">
        <f>COUNTIF(G61:J61,"&gt;0")</f>
        <v>3</v>
      </c>
      <c r="L61" s="55">
        <f>AVERAGE(G61:J61)</f>
        <v>14.396666666666667</v>
      </c>
      <c r="M61" s="10">
        <v>16.13</v>
      </c>
      <c r="N61" s="10">
        <v>15.7</v>
      </c>
      <c r="O61" s="10">
        <v>15.14</v>
      </c>
      <c r="P61" s="10">
        <v>16.079999999999998</v>
      </c>
      <c r="Q61" s="10">
        <f>COUNTIF(M61:P61,"&gt;0")</f>
        <v>4</v>
      </c>
      <c r="R61" s="55">
        <f>AVERAGE(M61:P61)</f>
        <v>15.762499999999999</v>
      </c>
      <c r="S61" s="10">
        <v>34.39</v>
      </c>
      <c r="T61" s="10">
        <v>33.65</v>
      </c>
      <c r="U61" s="10">
        <v>33.99</v>
      </c>
      <c r="V61" s="10">
        <v>33.26</v>
      </c>
      <c r="W61" s="10">
        <f>COUNTIF(S61:V61,"&gt;0")</f>
        <v>4</v>
      </c>
      <c r="X61" s="55">
        <f>AVERAGE(S61:V61)</f>
        <v>33.822499999999998</v>
      </c>
      <c r="Y61" s="56">
        <v>9.3923611111111117E-4</v>
      </c>
      <c r="Z61" s="56">
        <v>9.0393518518518525E-4</v>
      </c>
      <c r="AA61" s="56"/>
      <c r="AB61" s="56">
        <v>8.8425925925925922E-4</v>
      </c>
      <c r="AC61" s="10">
        <f>COUNTIF(Y61:AB61,"&gt;0")</f>
        <v>3</v>
      </c>
      <c r="AD61" s="56">
        <f>AVERAGE(Y61:AB61)</f>
        <v>9.0914351851851844E-4</v>
      </c>
      <c r="AE61" s="51">
        <v>0.15347222222222223</v>
      </c>
      <c r="AF61" s="51"/>
      <c r="AG61" s="51">
        <v>0.1361111111111111</v>
      </c>
      <c r="AH61" s="51">
        <v>0.15277777777777776</v>
      </c>
      <c r="AI61" s="10">
        <f>COUNTIF(AE61:AH61,"&gt;0")</f>
        <v>3</v>
      </c>
      <c r="AJ61" s="51">
        <f>AVERAGE(AE61:AH61)</f>
        <v>0.1474537037037037</v>
      </c>
      <c r="AK61" s="55"/>
      <c r="AL61" s="55"/>
      <c r="AM61" s="55"/>
      <c r="AN61" s="55"/>
      <c r="AO61" s="10"/>
      <c r="AP61" s="55"/>
      <c r="AQ61" s="10"/>
      <c r="AR61" s="10"/>
      <c r="AS61" s="10"/>
      <c r="AT61" s="10"/>
      <c r="AU61" s="10"/>
      <c r="AV61" s="55"/>
      <c r="AW61" s="10"/>
      <c r="AX61" s="10"/>
      <c r="AY61" s="10"/>
      <c r="AZ61" s="10"/>
      <c r="BA61" s="10"/>
      <c r="BB61" s="55"/>
    </row>
    <row r="62" spans="1:54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10">
        <v>13.75</v>
      </c>
      <c r="H62" s="10">
        <v>15.34</v>
      </c>
      <c r="I62" s="10">
        <v>15.52</v>
      </c>
      <c r="J62" s="10">
        <v>15.47</v>
      </c>
      <c r="K62" s="10">
        <f>COUNTIF(G62:J62,"&gt;0")</f>
        <v>4</v>
      </c>
      <c r="L62" s="55">
        <f>AVERAGE(G62:J62)</f>
        <v>15.02</v>
      </c>
      <c r="M62" s="10">
        <v>17.47</v>
      </c>
      <c r="N62" s="10">
        <v>16.7</v>
      </c>
      <c r="O62" s="10">
        <v>16.64</v>
      </c>
      <c r="P62" s="10">
        <v>17.399999999999999</v>
      </c>
      <c r="Q62" s="10">
        <f>COUNTIF(M62:P62,"&gt;0")</f>
        <v>4</v>
      </c>
      <c r="R62" s="55">
        <f>AVERAGE(M62:P62)</f>
        <v>17.052500000000002</v>
      </c>
      <c r="S62" s="10">
        <v>35.18</v>
      </c>
      <c r="T62" s="10">
        <v>37.31</v>
      </c>
      <c r="U62" s="10">
        <v>37.81</v>
      </c>
      <c r="V62" s="10">
        <v>36.56</v>
      </c>
      <c r="W62" s="10">
        <f>COUNTIF(S62:V62,"&gt;0")</f>
        <v>4</v>
      </c>
      <c r="X62" s="55">
        <f>AVERAGE(S62:V62)</f>
        <v>36.715000000000003</v>
      </c>
      <c r="Y62" s="56">
        <v>9.7905092592592597E-4</v>
      </c>
      <c r="Z62" s="56">
        <v>9.5486111111111108E-4</v>
      </c>
      <c r="AA62" s="56">
        <v>1.0185185185185186E-3</v>
      </c>
      <c r="AB62" s="56">
        <v>9.756944444444444E-4</v>
      </c>
      <c r="AC62" s="10">
        <f>COUNTIF(Y62:AB62,"&gt;0")</f>
        <v>4</v>
      </c>
      <c r="AD62" s="56">
        <f>AVERAGE(Y62:AB62)</f>
        <v>9.8203124999999983E-4</v>
      </c>
      <c r="AE62" s="51">
        <v>0.13749999999999998</v>
      </c>
      <c r="AF62" s="51">
        <v>0.13333333333333333</v>
      </c>
      <c r="AG62" s="51">
        <v>0.1361111111111111</v>
      </c>
      <c r="AH62" s="51">
        <v>0.13333333333333333</v>
      </c>
      <c r="AI62" s="10">
        <f>COUNTIF(AE62:AH62,"&gt;0")</f>
        <v>4</v>
      </c>
      <c r="AJ62" s="51">
        <f>AVERAGE(AE62:AH62)</f>
        <v>0.13506944444444444</v>
      </c>
      <c r="AK62" s="55"/>
      <c r="AL62" s="55"/>
      <c r="AM62" s="55"/>
      <c r="AN62" s="55"/>
      <c r="AO62" s="10"/>
      <c r="AP62" s="55"/>
      <c r="AQ62" s="10"/>
      <c r="AR62" s="10"/>
      <c r="AS62" s="10"/>
      <c r="AT62" s="10"/>
      <c r="AU62" s="10"/>
      <c r="AV62" s="55"/>
      <c r="AW62" s="10"/>
      <c r="AX62" s="10"/>
      <c r="AY62" s="10"/>
      <c r="AZ62" s="10"/>
      <c r="BA62" s="10"/>
      <c r="BB62" s="55"/>
    </row>
    <row r="63" spans="1:54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10">
        <v>20.34</v>
      </c>
      <c r="H63" s="10"/>
      <c r="I63" s="10">
        <v>18.57</v>
      </c>
      <c r="J63" s="10">
        <v>18.96</v>
      </c>
      <c r="K63" s="10">
        <f>COUNTIF(G63:J63,"&gt;0")</f>
        <v>3</v>
      </c>
      <c r="L63" s="55">
        <f>AVERAGE(G63:J63)</f>
        <v>19.29</v>
      </c>
      <c r="M63" s="10">
        <v>20.309999999999999</v>
      </c>
      <c r="N63" s="10"/>
      <c r="O63" s="10"/>
      <c r="P63" s="10">
        <v>21.46</v>
      </c>
      <c r="Q63" s="10">
        <f>COUNTIF(M63:P63,"&gt;0")</f>
        <v>2</v>
      </c>
      <c r="R63" s="55">
        <f>AVERAGE(M63:P63)</f>
        <v>20.884999999999998</v>
      </c>
      <c r="S63" s="10">
        <v>43.46</v>
      </c>
      <c r="T63" s="10"/>
      <c r="U63" s="10"/>
      <c r="V63" s="10">
        <v>45.2</v>
      </c>
      <c r="W63" s="10">
        <f>COUNTIF(S63:V63,"&gt;0")</f>
        <v>2</v>
      </c>
      <c r="X63" s="55">
        <f>AVERAGE(S63:V63)</f>
        <v>44.33</v>
      </c>
      <c r="Y63" s="56"/>
      <c r="Z63" s="56"/>
      <c r="AA63" s="56"/>
      <c r="AB63" s="56">
        <v>1.2662037037037036E-3</v>
      </c>
      <c r="AC63" s="10">
        <f>COUNTIF(Y63:AB63,"&gt;0")</f>
        <v>1</v>
      </c>
      <c r="AD63" s="56">
        <f>AVERAGE(Y63:AB63)</f>
        <v>1.2662037037037036E-3</v>
      </c>
      <c r="AE63" s="51"/>
      <c r="AF63" s="51"/>
      <c r="AG63" s="51"/>
      <c r="AH63" s="51"/>
      <c r="AI63" s="10">
        <f>COUNTIF(AE63:AH63,"&gt;0")</f>
        <v>0</v>
      </c>
      <c r="AJ63" s="51">
        <v>0</v>
      </c>
      <c r="AK63" s="55"/>
      <c r="AL63" s="55"/>
      <c r="AM63" s="55"/>
      <c r="AN63" s="55"/>
      <c r="AO63" s="10"/>
      <c r="AP63" s="55"/>
      <c r="AQ63" s="10"/>
      <c r="AR63" s="10"/>
      <c r="AS63" s="10"/>
      <c r="AT63" s="10"/>
      <c r="AU63" s="10"/>
      <c r="AV63" s="55"/>
      <c r="AW63" s="10"/>
      <c r="AX63" s="10"/>
      <c r="AY63" s="10"/>
      <c r="AZ63" s="10"/>
      <c r="BA63" s="10"/>
      <c r="BB63" s="55"/>
    </row>
    <row r="64" spans="1:54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10">
        <v>14.65</v>
      </c>
      <c r="H64" s="10">
        <v>14.91</v>
      </c>
      <c r="I64" s="10"/>
      <c r="J64" s="10">
        <v>14.63</v>
      </c>
      <c r="K64" s="10">
        <f>COUNTIF(G64:J64,"&gt;0")</f>
        <v>3</v>
      </c>
      <c r="L64" s="55">
        <f>AVERAGE(G64:J64)</f>
        <v>14.730000000000002</v>
      </c>
      <c r="M64" s="10">
        <v>17.149999999999999</v>
      </c>
      <c r="N64" s="10">
        <v>16.23</v>
      </c>
      <c r="O64" s="10"/>
      <c r="P64" s="10">
        <v>17.190000000000001</v>
      </c>
      <c r="Q64" s="10">
        <f>COUNTIF(M64:P64,"&gt;0")</f>
        <v>3</v>
      </c>
      <c r="R64" s="55">
        <f>AVERAGE(M64:P64)</f>
        <v>16.856666666666666</v>
      </c>
      <c r="S64" s="10">
        <v>35.299999999999997</v>
      </c>
      <c r="T64" s="10">
        <v>33.840000000000003</v>
      </c>
      <c r="U64" s="10"/>
      <c r="V64" s="10">
        <v>34.32</v>
      </c>
      <c r="W64" s="10">
        <f>COUNTIF(S64:V64,"&gt;0")</f>
        <v>3</v>
      </c>
      <c r="X64" s="55">
        <f>AVERAGE(S64:V64)</f>
        <v>34.486666666666672</v>
      </c>
      <c r="Y64" s="56">
        <v>9.4664351851851854E-4</v>
      </c>
      <c r="Z64" s="56">
        <v>9.4675925925925917E-4</v>
      </c>
      <c r="AA64" s="56"/>
      <c r="AB64" s="56">
        <v>9.8495370370370382E-4</v>
      </c>
      <c r="AC64" s="10">
        <f>COUNTIF(Y64:AB64,"&gt;0")</f>
        <v>3</v>
      </c>
      <c r="AD64" s="56">
        <f>AVERAGE(Y64:AB64)</f>
        <v>9.5945216049382728E-4</v>
      </c>
      <c r="AE64" s="51"/>
      <c r="AF64" s="51">
        <v>0.13125000000000001</v>
      </c>
      <c r="AG64" s="51"/>
      <c r="AH64" s="51">
        <v>0.13263888888888889</v>
      </c>
      <c r="AI64" s="10">
        <f>COUNTIF(AE64:AH64,"&gt;0")</f>
        <v>2</v>
      </c>
      <c r="AJ64" s="51">
        <f>AVERAGE(AE64:AH64)</f>
        <v>0.13194444444444445</v>
      </c>
      <c r="AK64" s="55"/>
      <c r="AL64" s="55"/>
      <c r="AM64" s="55"/>
      <c r="AN64" s="55"/>
      <c r="AO64" s="10"/>
      <c r="AP64" s="55"/>
      <c r="AQ64" s="10"/>
      <c r="AR64" s="10"/>
      <c r="AS64" s="10"/>
      <c r="AT64" s="10"/>
      <c r="AU64" s="10"/>
      <c r="AV64" s="55"/>
      <c r="AW64" s="10"/>
      <c r="AX64" s="10"/>
      <c r="AY64" s="10"/>
      <c r="AZ64" s="10"/>
      <c r="BA64" s="10"/>
      <c r="BB64" s="55"/>
    </row>
    <row r="65" spans="1:54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10">
        <v>13.89</v>
      </c>
      <c r="H65" s="10">
        <v>14.46</v>
      </c>
      <c r="I65" s="10">
        <v>13.44</v>
      </c>
      <c r="J65" s="10"/>
      <c r="K65" s="10">
        <f>COUNTIF(G65:J65,"&gt;0")</f>
        <v>3</v>
      </c>
      <c r="L65" s="55">
        <f>AVERAGE(G65:J65)</f>
        <v>13.93</v>
      </c>
      <c r="M65" s="10">
        <v>15.32</v>
      </c>
      <c r="N65" s="10">
        <v>15.21</v>
      </c>
      <c r="O65" s="10">
        <v>14.76</v>
      </c>
      <c r="P65" s="10"/>
      <c r="Q65" s="10">
        <f>COUNTIF(M65:P65,"&gt;0")</f>
        <v>3</v>
      </c>
      <c r="R65" s="55">
        <f>AVERAGE(M65:P65)</f>
        <v>15.096666666666666</v>
      </c>
      <c r="S65" s="10">
        <v>32</v>
      </c>
      <c r="T65" s="10"/>
      <c r="U65" s="10"/>
      <c r="V65" s="10"/>
      <c r="W65" s="10">
        <f>COUNTIF(S65:V65,"&gt;0")</f>
        <v>1</v>
      </c>
      <c r="X65" s="55">
        <f>AVERAGE(S65:V65)</f>
        <v>32</v>
      </c>
      <c r="Y65" s="56"/>
      <c r="Z65" s="56"/>
      <c r="AA65" s="56"/>
      <c r="AB65" s="56"/>
      <c r="AC65" s="10">
        <f>COUNTIF(Y65:AB65,"&gt;0")</f>
        <v>0</v>
      </c>
      <c r="AD65" s="56">
        <v>0</v>
      </c>
      <c r="AE65" s="51">
        <v>0.12430555555555556</v>
      </c>
      <c r="AF65" s="51"/>
      <c r="AG65" s="51">
        <v>0.13055555555555556</v>
      </c>
      <c r="AH65" s="51"/>
      <c r="AI65" s="10">
        <f>COUNTIF(AE65:AH65,"&gt;0")</f>
        <v>2</v>
      </c>
      <c r="AJ65" s="51">
        <f>AVERAGE(AE65:AH65)</f>
        <v>0.12743055555555555</v>
      </c>
      <c r="AK65" s="55"/>
      <c r="AL65" s="55"/>
      <c r="AM65" s="55"/>
      <c r="AN65" s="55"/>
      <c r="AO65" s="10"/>
      <c r="AP65" s="55"/>
      <c r="AQ65" s="10"/>
      <c r="AR65" s="10"/>
      <c r="AS65" s="10"/>
      <c r="AT65" s="10"/>
      <c r="AU65" s="10"/>
      <c r="AV65" s="55"/>
      <c r="AW65" s="10"/>
      <c r="AX65" s="10"/>
      <c r="AY65" s="10"/>
      <c r="AZ65" s="10"/>
      <c r="BA65" s="10"/>
      <c r="BB65" s="55"/>
    </row>
    <row r="66" spans="1:54" x14ac:dyDescent="0.25">
      <c r="A66" s="7">
        <v>461</v>
      </c>
      <c r="B66" s="10"/>
      <c r="C66" s="10"/>
      <c r="D66" s="1" t="s">
        <v>170</v>
      </c>
      <c r="E66" s="11" t="s">
        <v>71</v>
      </c>
      <c r="F66" s="2" t="s">
        <v>173</v>
      </c>
      <c r="G66" s="10"/>
      <c r="H66" s="10"/>
      <c r="I66" s="10"/>
      <c r="J66" s="10"/>
      <c r="K66" s="10">
        <f>COUNTIF(G66:J66,"&gt;0")</f>
        <v>0</v>
      </c>
      <c r="L66" s="55">
        <v>0</v>
      </c>
      <c r="M66" s="10"/>
      <c r="N66" s="10"/>
      <c r="O66" s="10"/>
      <c r="P66" s="10"/>
      <c r="Q66" s="10">
        <f>COUNTIF(M66:P66,"&gt;0")</f>
        <v>0</v>
      </c>
      <c r="R66" s="55">
        <v>0</v>
      </c>
      <c r="S66" s="10"/>
      <c r="T66" s="10"/>
      <c r="U66" s="10"/>
      <c r="V66" s="10"/>
      <c r="W66" s="10">
        <f>COUNTIF(S66:V66,"&gt;0")</f>
        <v>0</v>
      </c>
      <c r="X66" s="55">
        <v>0</v>
      </c>
      <c r="Y66" s="56"/>
      <c r="Z66" s="56"/>
      <c r="AA66" s="56"/>
      <c r="AB66" s="56"/>
      <c r="AC66" s="10">
        <f>COUNTIF(Y66:AB66,"&gt;0")</f>
        <v>0</v>
      </c>
      <c r="AD66" s="56">
        <v>0</v>
      </c>
      <c r="AE66" s="51"/>
      <c r="AF66" s="51"/>
      <c r="AG66" s="51"/>
      <c r="AH66" s="51"/>
      <c r="AI66" s="10">
        <f>COUNTIF(AE66:AH66,"&gt;0")</f>
        <v>0</v>
      </c>
      <c r="AJ66" s="51">
        <v>0</v>
      </c>
      <c r="AK66" s="55"/>
      <c r="AL66" s="55"/>
      <c r="AM66" s="55"/>
      <c r="AN66" s="55"/>
      <c r="AO66" s="10"/>
      <c r="AP66" s="55"/>
      <c r="AQ66" s="10"/>
      <c r="AR66" s="10"/>
      <c r="AS66" s="10"/>
      <c r="AT66" s="10"/>
      <c r="AU66" s="10"/>
      <c r="AV66" s="55"/>
      <c r="AW66" s="10"/>
      <c r="AX66" s="10"/>
      <c r="AY66" s="10"/>
      <c r="AZ66" s="10"/>
      <c r="BA66" s="10"/>
      <c r="BB66" s="55"/>
    </row>
    <row r="67" spans="1:54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10">
        <v>14.69</v>
      </c>
      <c r="H67" s="10">
        <v>13.88</v>
      </c>
      <c r="I67" s="10">
        <v>14.19</v>
      </c>
      <c r="J67" s="10">
        <v>14.93</v>
      </c>
      <c r="K67" s="10">
        <f>COUNTIF(G67:J67,"&gt;0")</f>
        <v>4</v>
      </c>
      <c r="L67" s="55">
        <f>AVERAGE(G67:J67)</f>
        <v>14.422499999999999</v>
      </c>
      <c r="M67" s="10">
        <v>15.95</v>
      </c>
      <c r="N67" s="10">
        <v>15.27</v>
      </c>
      <c r="O67" s="10">
        <v>15.06</v>
      </c>
      <c r="P67" s="10">
        <v>15.5</v>
      </c>
      <c r="Q67" s="10">
        <f>COUNTIF(M67:P67,"&gt;0")</f>
        <v>4</v>
      </c>
      <c r="R67" s="55">
        <f>AVERAGE(M67:P67)</f>
        <v>15.445</v>
      </c>
      <c r="S67" s="10">
        <v>34.71</v>
      </c>
      <c r="T67" s="10"/>
      <c r="U67" s="10">
        <v>33.82</v>
      </c>
      <c r="V67" s="10">
        <v>32.590000000000003</v>
      </c>
      <c r="W67" s="10">
        <f>COUNTIF(S67:V67,"&gt;0")</f>
        <v>3</v>
      </c>
      <c r="X67" s="55">
        <f>AVERAGE(S67:V67)</f>
        <v>33.706666666666671</v>
      </c>
      <c r="Y67" s="56">
        <v>1.0886574074074075E-3</v>
      </c>
      <c r="Z67" s="56"/>
      <c r="AA67" s="56"/>
      <c r="AB67" s="56">
        <v>9.9537037037037042E-4</v>
      </c>
      <c r="AC67" s="10">
        <f>COUNTIF(Y67:AB67,"&gt;0")</f>
        <v>2</v>
      </c>
      <c r="AD67" s="56">
        <f>AVERAGE(Y67:AB67)</f>
        <v>1.042013888888889E-3</v>
      </c>
      <c r="AE67" s="51"/>
      <c r="AF67" s="51"/>
      <c r="AG67" s="51">
        <v>0.15138888888888888</v>
      </c>
      <c r="AH67" s="51">
        <v>0.15833333333333333</v>
      </c>
      <c r="AI67" s="10">
        <f>COUNTIF(AE67:AH67,"&gt;0")</f>
        <v>2</v>
      </c>
      <c r="AJ67" s="51">
        <f>AVERAGE(AE67:AH67)</f>
        <v>0.15486111111111112</v>
      </c>
      <c r="AK67" s="55"/>
      <c r="AL67" s="55"/>
      <c r="AM67" s="55"/>
      <c r="AN67" s="55"/>
      <c r="AO67" s="10"/>
      <c r="AP67" s="55"/>
      <c r="AQ67" s="10"/>
      <c r="AR67" s="10"/>
      <c r="AS67" s="10"/>
      <c r="AT67" s="10"/>
      <c r="AU67" s="10"/>
      <c r="AV67" s="55"/>
      <c r="AW67" s="10"/>
      <c r="AX67" s="10"/>
      <c r="AY67" s="10"/>
      <c r="AZ67" s="10"/>
      <c r="BA67" s="10"/>
      <c r="BB67" s="55"/>
    </row>
    <row r="68" spans="1:54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10">
        <v>15.21</v>
      </c>
      <c r="H68" s="10">
        <v>15.52</v>
      </c>
      <c r="I68" s="10">
        <v>14.94</v>
      </c>
      <c r="J68" s="10">
        <v>15.02</v>
      </c>
      <c r="K68" s="10">
        <f>COUNTIF(G68:J68,"&gt;0")</f>
        <v>4</v>
      </c>
      <c r="L68" s="55">
        <f>AVERAGE(G68:J68)</f>
        <v>15.172499999999999</v>
      </c>
      <c r="M68" s="10">
        <v>17.12</v>
      </c>
      <c r="N68" s="10">
        <v>16.59</v>
      </c>
      <c r="O68" s="10">
        <v>16.440000000000001</v>
      </c>
      <c r="P68" s="10">
        <v>17.5</v>
      </c>
      <c r="Q68" s="10">
        <f>COUNTIF(M68:P68,"&gt;0")</f>
        <v>4</v>
      </c>
      <c r="R68" s="55">
        <f>AVERAGE(M68:P68)</f>
        <v>16.912500000000001</v>
      </c>
      <c r="S68" s="10">
        <v>37.07</v>
      </c>
      <c r="T68" s="10">
        <v>34.08</v>
      </c>
      <c r="U68" s="10"/>
      <c r="V68" s="10">
        <v>35.81</v>
      </c>
      <c r="W68" s="10">
        <f>COUNTIF(S68:V68,"&gt;0")</f>
        <v>3</v>
      </c>
      <c r="X68" s="55">
        <f>AVERAGE(S68:V68)</f>
        <v>35.653333333333336</v>
      </c>
      <c r="Y68" s="56"/>
      <c r="Z68" s="56">
        <v>1.0972222222222223E-3</v>
      </c>
      <c r="AA68" s="56"/>
      <c r="AB68" s="56">
        <v>1.0300925925925926E-3</v>
      </c>
      <c r="AC68" s="10">
        <f>COUNTIF(Y68:AB68,"&gt;0")</f>
        <v>2</v>
      </c>
      <c r="AD68" s="56">
        <f>AVERAGE(Y68:AB68)</f>
        <v>1.0636574074074075E-3</v>
      </c>
      <c r="AE68" s="51"/>
      <c r="AF68" s="51">
        <v>0.15486111111111112</v>
      </c>
      <c r="AG68" s="51"/>
      <c r="AH68" s="51">
        <v>0.16458333333333333</v>
      </c>
      <c r="AI68" s="10">
        <f>COUNTIF(AE68:AH68,"&gt;0")</f>
        <v>2</v>
      </c>
      <c r="AJ68" s="51">
        <f>AVERAGE(AE68:AH68)</f>
        <v>0.15972222222222221</v>
      </c>
      <c r="AK68" s="55"/>
      <c r="AL68" s="55"/>
      <c r="AM68" s="55"/>
      <c r="AN68" s="55"/>
      <c r="AO68" s="10"/>
      <c r="AP68" s="55"/>
      <c r="AQ68" s="10"/>
      <c r="AR68" s="10"/>
      <c r="AS68" s="10"/>
      <c r="AT68" s="10"/>
      <c r="AU68" s="10"/>
      <c r="AV68" s="55"/>
      <c r="AW68" s="10"/>
      <c r="AX68" s="10"/>
      <c r="AY68" s="10"/>
      <c r="AZ68" s="10"/>
      <c r="BA68" s="10"/>
      <c r="BB68" s="55"/>
    </row>
    <row r="69" spans="1:54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10">
        <v>17.03</v>
      </c>
      <c r="H69" s="10">
        <v>16.88</v>
      </c>
      <c r="I69" s="10"/>
      <c r="J69" s="10">
        <v>15.49</v>
      </c>
      <c r="K69" s="10">
        <f>COUNTIF(G69:J69,"&gt;0")</f>
        <v>3</v>
      </c>
      <c r="L69" s="55">
        <f>AVERAGE(G69:J69)</f>
        <v>16.466666666666665</v>
      </c>
      <c r="M69" s="10">
        <v>18.63</v>
      </c>
      <c r="N69" s="10">
        <v>18.66</v>
      </c>
      <c r="O69" s="10"/>
      <c r="P69" s="10">
        <v>19.02</v>
      </c>
      <c r="Q69" s="10">
        <f>COUNTIF(M69:P69,"&gt;0")</f>
        <v>3</v>
      </c>
      <c r="R69" s="55">
        <f>AVERAGE(M69:P69)</f>
        <v>18.77</v>
      </c>
      <c r="S69" s="10">
        <v>39.58</v>
      </c>
      <c r="T69" s="10">
        <v>39.369999999999997</v>
      </c>
      <c r="U69" s="10"/>
      <c r="V69" s="10">
        <v>38.9</v>
      </c>
      <c r="W69" s="10">
        <f>COUNTIF(S69:V69,"&gt;0")</f>
        <v>3</v>
      </c>
      <c r="X69" s="55">
        <f>AVERAGE(S69:V69)</f>
        <v>39.283333333333331</v>
      </c>
      <c r="Y69" s="56">
        <v>1.0759259259259259E-3</v>
      </c>
      <c r="Z69" s="56">
        <v>1.0925925925925925E-3</v>
      </c>
      <c r="AA69" s="56"/>
      <c r="AB69" s="56">
        <v>1.1030092592592593E-3</v>
      </c>
      <c r="AC69" s="10">
        <f>COUNTIF(Y69:AB69,"&gt;0")</f>
        <v>3</v>
      </c>
      <c r="AD69" s="56">
        <f>AVERAGE(Y69:AB69)</f>
        <v>1.0905092592592592E-3</v>
      </c>
      <c r="AE69" s="51"/>
      <c r="AF69" s="51"/>
      <c r="AG69" s="51"/>
      <c r="AH69" s="51">
        <v>0.15694444444444444</v>
      </c>
      <c r="AI69" s="10">
        <f>COUNTIF(AE69:AH69,"&gt;0")</f>
        <v>1</v>
      </c>
      <c r="AJ69" s="51">
        <f>AVERAGE(AE69:AH69)</f>
        <v>0.15694444444444444</v>
      </c>
      <c r="AK69" s="55"/>
      <c r="AL69" s="55"/>
      <c r="AM69" s="55"/>
      <c r="AN69" s="55"/>
      <c r="AO69" s="10"/>
      <c r="AP69" s="55"/>
      <c r="AQ69" s="10"/>
      <c r="AR69" s="10"/>
      <c r="AS69" s="10"/>
      <c r="AT69" s="10"/>
      <c r="AU69" s="10"/>
      <c r="AV69" s="55"/>
      <c r="AW69" s="10"/>
      <c r="AX69" s="10"/>
      <c r="AY69" s="10"/>
      <c r="AZ69" s="10"/>
      <c r="BA69" s="10"/>
      <c r="BB69" s="55"/>
    </row>
    <row r="70" spans="1:54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10"/>
      <c r="H70" s="10"/>
      <c r="I70" s="10"/>
      <c r="J70" s="10">
        <v>16.77</v>
      </c>
      <c r="K70" s="10">
        <f>COUNTIF(G70:J70,"&gt;0")</f>
        <v>1</v>
      </c>
      <c r="L70" s="55">
        <f>AVERAGE(G70:J70)</f>
        <v>16.77</v>
      </c>
      <c r="M70" s="10">
        <v>19.899999999999999</v>
      </c>
      <c r="N70" s="10"/>
      <c r="O70" s="10">
        <v>17.63</v>
      </c>
      <c r="P70" s="10">
        <v>20.05</v>
      </c>
      <c r="Q70" s="10">
        <f>COUNTIF(M70:P70,"&gt;0")</f>
        <v>3</v>
      </c>
      <c r="R70" s="55">
        <f>AVERAGE(M70:P70)</f>
        <v>19.193333333333332</v>
      </c>
      <c r="S70" s="10">
        <v>38.450000000000003</v>
      </c>
      <c r="T70" s="10"/>
      <c r="U70" s="10">
        <v>40.03</v>
      </c>
      <c r="V70" s="10">
        <v>38.35</v>
      </c>
      <c r="W70" s="10">
        <f>COUNTIF(S70:V70,"&gt;0")</f>
        <v>3</v>
      </c>
      <c r="X70" s="55">
        <f>AVERAGE(S70:V70)</f>
        <v>38.943333333333335</v>
      </c>
      <c r="Y70" s="56">
        <v>1.1002314814814815E-3</v>
      </c>
      <c r="Z70" s="56"/>
      <c r="AA70" s="56">
        <v>1.0763888888888889E-3</v>
      </c>
      <c r="AB70" s="56"/>
      <c r="AC70" s="10">
        <f>COUNTIF(Y70:AB70,"&gt;0")</f>
        <v>2</v>
      </c>
      <c r="AD70" s="56">
        <f>AVERAGE(Y70:AB70)</f>
        <v>1.0883101851851852E-3</v>
      </c>
      <c r="AE70" s="51"/>
      <c r="AF70" s="51"/>
      <c r="AG70" s="51">
        <v>0.16388888888888889</v>
      </c>
      <c r="AH70" s="51">
        <v>0.16041666666666668</v>
      </c>
      <c r="AI70" s="10">
        <f>COUNTIF(AE70:AH70,"&gt;0")</f>
        <v>2</v>
      </c>
      <c r="AJ70" s="51">
        <f>AVERAGE(AE70:AH70)</f>
        <v>0.16215277777777778</v>
      </c>
      <c r="AK70" s="55"/>
      <c r="AL70" s="55"/>
      <c r="AM70" s="55"/>
      <c r="AN70" s="55"/>
      <c r="AO70" s="10"/>
      <c r="AP70" s="55"/>
      <c r="AQ70" s="10"/>
      <c r="AR70" s="10"/>
      <c r="AS70" s="10"/>
      <c r="AT70" s="10"/>
      <c r="AU70" s="10"/>
      <c r="AV70" s="55"/>
      <c r="AW70" s="10"/>
      <c r="AX70" s="10"/>
      <c r="AY70" s="10"/>
      <c r="AZ70" s="10"/>
      <c r="BA70" s="10"/>
      <c r="BB70" s="55"/>
    </row>
    <row r="71" spans="1:54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10">
        <v>16.690000000000001</v>
      </c>
      <c r="H71" s="10">
        <v>18.46</v>
      </c>
      <c r="I71" s="10">
        <v>17.899999999999999</v>
      </c>
      <c r="J71" s="10"/>
      <c r="K71" s="10">
        <f>COUNTIF(G71:J71,"&gt;0")</f>
        <v>3</v>
      </c>
      <c r="L71" s="55">
        <f>AVERAGE(G71:J71)</f>
        <v>17.683333333333334</v>
      </c>
      <c r="M71" s="10">
        <v>19.62</v>
      </c>
      <c r="N71" s="10">
        <v>19.75</v>
      </c>
      <c r="O71" s="10">
        <v>19.03</v>
      </c>
      <c r="P71" s="10"/>
      <c r="Q71" s="10">
        <f>COUNTIF(M71:P71,"&gt;0")</f>
        <v>3</v>
      </c>
      <c r="R71" s="55">
        <f>AVERAGE(M71:P71)</f>
        <v>19.466666666666669</v>
      </c>
      <c r="S71" s="10">
        <v>40.03</v>
      </c>
      <c r="T71" s="10">
        <v>41.83</v>
      </c>
      <c r="U71" s="10">
        <v>31.62</v>
      </c>
      <c r="V71" s="10"/>
      <c r="W71" s="10">
        <f>COUNTIF(S71:V71,"&gt;0")</f>
        <v>3</v>
      </c>
      <c r="X71" s="55">
        <f>AVERAGE(S71:V71)</f>
        <v>37.826666666666668</v>
      </c>
      <c r="Y71" s="56"/>
      <c r="Z71" s="56">
        <v>1.1574074074074073E-3</v>
      </c>
      <c r="AA71" s="56">
        <v>1.1134259259259259E-3</v>
      </c>
      <c r="AB71" s="56"/>
      <c r="AC71" s="10">
        <f>COUNTIF(Y71:AB71,"&gt;0")</f>
        <v>2</v>
      </c>
      <c r="AD71" s="56">
        <f>AVERAGE(Y71:AB71)</f>
        <v>1.1354166666666665E-3</v>
      </c>
      <c r="AE71" s="51"/>
      <c r="AF71" s="51"/>
      <c r="AG71" s="51"/>
      <c r="AH71" s="51"/>
      <c r="AI71" s="10">
        <f>COUNTIF(AE71:AH71,"&gt;0")</f>
        <v>0</v>
      </c>
      <c r="AJ71" s="51">
        <v>0</v>
      </c>
      <c r="AK71" s="55"/>
      <c r="AL71" s="55"/>
      <c r="AM71" s="55"/>
      <c r="AN71" s="55"/>
      <c r="AO71" s="10"/>
      <c r="AP71" s="55"/>
      <c r="AQ71" s="10"/>
      <c r="AR71" s="10"/>
      <c r="AS71" s="10"/>
      <c r="AT71" s="10"/>
      <c r="AU71" s="10"/>
      <c r="AV71" s="55"/>
      <c r="AW71" s="10"/>
      <c r="AX71" s="10"/>
      <c r="AY71" s="10"/>
      <c r="AZ71" s="10"/>
      <c r="BA71" s="10"/>
      <c r="BB71" s="55"/>
    </row>
    <row r="72" spans="1:54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10">
        <v>14.94</v>
      </c>
      <c r="H72" s="10">
        <v>14.13</v>
      </c>
      <c r="I72" s="10"/>
      <c r="J72" s="10"/>
      <c r="K72" s="10">
        <f>COUNTIF(G72:J72,"&gt;0")</f>
        <v>2</v>
      </c>
      <c r="L72" s="55">
        <f>AVERAGE(G72:J72)</f>
        <v>14.535</v>
      </c>
      <c r="M72" s="10">
        <v>15.94</v>
      </c>
      <c r="N72" s="10">
        <v>15.87</v>
      </c>
      <c r="O72" s="10"/>
      <c r="P72" s="10">
        <v>16.690000000000001</v>
      </c>
      <c r="Q72" s="10">
        <f>COUNTIF(M72:P72,"&gt;0")</f>
        <v>3</v>
      </c>
      <c r="R72" s="55">
        <f>AVERAGE(M72:P72)</f>
        <v>16.166666666666668</v>
      </c>
      <c r="S72" s="10">
        <v>34.64</v>
      </c>
      <c r="T72" s="10"/>
      <c r="U72" s="10">
        <v>37.18</v>
      </c>
      <c r="V72" s="10"/>
      <c r="W72" s="10">
        <f>COUNTIF(S72:V72,"&gt;0")</f>
        <v>2</v>
      </c>
      <c r="X72" s="55">
        <f>AVERAGE(S72:V72)</f>
        <v>35.909999999999997</v>
      </c>
      <c r="Y72" s="56">
        <v>9.4293981481481475E-4</v>
      </c>
      <c r="Z72" s="56"/>
      <c r="AA72" s="56"/>
      <c r="AB72" s="56"/>
      <c r="AC72" s="10">
        <f>COUNTIF(Y72:AB72,"&gt;0")</f>
        <v>1</v>
      </c>
      <c r="AD72" s="56">
        <f>AVERAGE(Y72:AB72)</f>
        <v>9.4293981481481475E-4</v>
      </c>
      <c r="AE72" s="51">
        <v>0.1361111111111111</v>
      </c>
      <c r="AF72" s="51"/>
      <c r="AG72" s="51">
        <v>0.13402777777777777</v>
      </c>
      <c r="AH72" s="51"/>
      <c r="AI72" s="10">
        <f>COUNTIF(AE72:AH72,"&gt;0")</f>
        <v>2</v>
      </c>
      <c r="AJ72" s="51">
        <f>AVERAGE(AE72:AH72)</f>
        <v>0.13506944444444444</v>
      </c>
      <c r="AK72" s="55"/>
      <c r="AL72" s="55"/>
      <c r="AM72" s="55"/>
      <c r="AN72" s="55"/>
      <c r="AO72" s="10"/>
      <c r="AP72" s="55"/>
      <c r="AQ72" s="10"/>
      <c r="AR72" s="10"/>
      <c r="AS72" s="10"/>
      <c r="AT72" s="10"/>
      <c r="AU72" s="10"/>
      <c r="AV72" s="55"/>
      <c r="AW72" s="10"/>
      <c r="AX72" s="10"/>
      <c r="AY72" s="10"/>
      <c r="AZ72" s="10"/>
      <c r="BA72" s="10"/>
      <c r="BB72" s="55"/>
    </row>
    <row r="73" spans="1:54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10">
        <v>17.87</v>
      </c>
      <c r="H73" s="10">
        <v>17.02</v>
      </c>
      <c r="I73" s="10">
        <v>17.34</v>
      </c>
      <c r="J73" s="10">
        <v>17.21</v>
      </c>
      <c r="K73" s="10">
        <f>COUNTIF(G73:J73,"&gt;0")</f>
        <v>4</v>
      </c>
      <c r="L73" s="55">
        <f>AVERAGE(G73:J73)</f>
        <v>17.36</v>
      </c>
      <c r="M73" s="10">
        <v>19.02</v>
      </c>
      <c r="N73" s="10">
        <v>19.32</v>
      </c>
      <c r="O73" s="10">
        <v>18.78</v>
      </c>
      <c r="P73" s="10">
        <v>18.440000000000001</v>
      </c>
      <c r="Q73" s="10">
        <f>COUNTIF(M73:P73,"&gt;0")</f>
        <v>4</v>
      </c>
      <c r="R73" s="55">
        <f>AVERAGE(M73:P73)</f>
        <v>18.89</v>
      </c>
      <c r="S73" s="10">
        <v>40.6</v>
      </c>
      <c r="T73" s="10">
        <v>41.45</v>
      </c>
      <c r="U73" s="10">
        <v>42</v>
      </c>
      <c r="V73" s="10"/>
      <c r="W73" s="10">
        <f>COUNTIF(S73:V73,"&gt;0")</f>
        <v>3</v>
      </c>
      <c r="X73" s="55">
        <f>AVERAGE(S73:V73)</f>
        <v>41.35</v>
      </c>
      <c r="Y73" s="56">
        <v>1.2068287037037037E-3</v>
      </c>
      <c r="Z73" s="56"/>
      <c r="AA73" s="56"/>
      <c r="AB73" s="56">
        <v>1.1250000000000001E-3</v>
      </c>
      <c r="AC73" s="10">
        <f>COUNTIF(Y73:AB73,"&gt;0")</f>
        <v>2</v>
      </c>
      <c r="AD73" s="56">
        <f>AVERAGE(Y73:AB73)</f>
        <v>1.165914351851852E-3</v>
      </c>
      <c r="AE73" s="51"/>
      <c r="AF73" s="51"/>
      <c r="AG73" s="51"/>
      <c r="AH73" s="51"/>
      <c r="AI73" s="10">
        <f>COUNTIF(AE73:AH73,"&gt;0")</f>
        <v>0</v>
      </c>
      <c r="AJ73" s="51">
        <v>0</v>
      </c>
      <c r="AK73" s="55"/>
      <c r="AL73" s="55"/>
      <c r="AM73" s="55"/>
      <c r="AN73" s="55"/>
      <c r="AO73" s="10"/>
      <c r="AP73" s="55"/>
      <c r="AQ73" s="10"/>
      <c r="AR73" s="10"/>
      <c r="AS73" s="10"/>
      <c r="AT73" s="10"/>
      <c r="AU73" s="10"/>
      <c r="AV73" s="55"/>
      <c r="AW73" s="10"/>
      <c r="AX73" s="10"/>
      <c r="AY73" s="10"/>
      <c r="AZ73" s="10"/>
      <c r="BA73" s="10"/>
      <c r="BB73" s="55"/>
    </row>
    <row r="74" spans="1:54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10">
        <v>15.56</v>
      </c>
      <c r="H74" s="10">
        <v>14.75</v>
      </c>
      <c r="I74" s="10">
        <v>15</v>
      </c>
      <c r="J74" s="10">
        <v>15.88</v>
      </c>
      <c r="K74" s="10">
        <f>COUNTIF(G74:J74,"&gt;0")</f>
        <v>4</v>
      </c>
      <c r="L74" s="55">
        <f>AVERAGE(G74:J74)</f>
        <v>15.297500000000001</v>
      </c>
      <c r="M74" s="10">
        <v>17.12</v>
      </c>
      <c r="N74" s="10">
        <v>16.010000000000002</v>
      </c>
      <c r="O74" s="10">
        <v>16.559999999999999</v>
      </c>
      <c r="P74" s="10">
        <v>18.09</v>
      </c>
      <c r="Q74" s="10">
        <f>COUNTIF(M74:P74,"&gt;0")</f>
        <v>4</v>
      </c>
      <c r="R74" s="55">
        <f>AVERAGE(M74:P74)</f>
        <v>16.945</v>
      </c>
      <c r="S74" s="10"/>
      <c r="T74" s="10">
        <v>34.58</v>
      </c>
      <c r="U74" s="10">
        <v>33.96</v>
      </c>
      <c r="V74" s="10">
        <v>33.33</v>
      </c>
      <c r="W74" s="10">
        <f>COUNTIF(S74:V74,"&gt;0")</f>
        <v>3</v>
      </c>
      <c r="X74" s="55">
        <f>AVERAGE(S74:V74)</f>
        <v>33.956666666666663</v>
      </c>
      <c r="Y74" s="56"/>
      <c r="Z74" s="56">
        <v>1.3518518518518521E-3</v>
      </c>
      <c r="AA74" s="56">
        <v>9.9074074074074082E-4</v>
      </c>
      <c r="AB74" s="56"/>
      <c r="AC74" s="10">
        <f>COUNTIF(Y74:AB74,"&gt;0")</f>
        <v>2</v>
      </c>
      <c r="AD74" s="56">
        <f>AVERAGE(Y74:AB74)</f>
        <v>1.1712962962962966E-3</v>
      </c>
      <c r="AE74" s="51"/>
      <c r="AF74" s="51"/>
      <c r="AG74" s="51">
        <v>0.15277777777777776</v>
      </c>
      <c r="AH74" s="51"/>
      <c r="AI74" s="10">
        <f>COUNTIF(AE74:AH74,"&gt;0")</f>
        <v>1</v>
      </c>
      <c r="AJ74" s="51">
        <f>AVERAGE(AE74:AH74)</f>
        <v>0.15277777777777776</v>
      </c>
      <c r="AK74" s="55"/>
      <c r="AL74" s="55"/>
      <c r="AM74" s="55"/>
      <c r="AN74" s="55"/>
      <c r="AO74" s="10"/>
      <c r="AP74" s="55"/>
      <c r="AQ74" s="10"/>
      <c r="AR74" s="10"/>
      <c r="AS74" s="10"/>
      <c r="AT74" s="10"/>
      <c r="AU74" s="10"/>
      <c r="AV74" s="55"/>
      <c r="AW74" s="10"/>
      <c r="AX74" s="10"/>
      <c r="AY74" s="10"/>
      <c r="AZ74" s="10"/>
      <c r="BA74" s="10"/>
      <c r="BB74" s="55"/>
    </row>
    <row r="75" spans="1:54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10"/>
      <c r="H75" s="10">
        <v>16.309999999999999</v>
      </c>
      <c r="I75" s="10"/>
      <c r="J75" s="10"/>
      <c r="K75" s="10">
        <f>COUNTIF(G75:J75,"&gt;0")</f>
        <v>1</v>
      </c>
      <c r="L75" s="55">
        <f>AVERAGE(G75:J75)</f>
        <v>16.309999999999999</v>
      </c>
      <c r="M75" s="10">
        <v>17.600000000000001</v>
      </c>
      <c r="N75" s="10"/>
      <c r="O75" s="10">
        <v>15.65</v>
      </c>
      <c r="P75" s="10">
        <v>16.97</v>
      </c>
      <c r="Q75" s="10">
        <f>COUNTIF(M75:P75,"&gt;0")</f>
        <v>3</v>
      </c>
      <c r="R75" s="55">
        <f>AVERAGE(M75:P75)</f>
        <v>16.739999999999998</v>
      </c>
      <c r="S75" s="10"/>
      <c r="T75" s="10"/>
      <c r="U75" s="10">
        <v>34.159999999999997</v>
      </c>
      <c r="V75" s="10">
        <v>33.21</v>
      </c>
      <c r="W75" s="10">
        <f>COUNTIF(S75:V75,"&gt;0")</f>
        <v>2</v>
      </c>
      <c r="X75" s="55">
        <f>AVERAGE(S75:V75)</f>
        <v>33.685000000000002</v>
      </c>
      <c r="Y75" s="56"/>
      <c r="Z75" s="56"/>
      <c r="AA75" s="56"/>
      <c r="AB75" s="56"/>
      <c r="AC75" s="10">
        <f>COUNTIF(Y75:AB75,"&gt;0")</f>
        <v>0</v>
      </c>
      <c r="AD75" s="56">
        <v>0</v>
      </c>
      <c r="AE75" s="51"/>
      <c r="AF75" s="51"/>
      <c r="AG75" s="51"/>
      <c r="AH75" s="51"/>
      <c r="AI75" s="10">
        <f>COUNTIF(AE75:AH75,"&gt;0")</f>
        <v>0</v>
      </c>
      <c r="AJ75" s="51">
        <v>0</v>
      </c>
      <c r="AK75" s="55"/>
      <c r="AL75" s="55"/>
      <c r="AM75" s="55"/>
      <c r="AN75" s="55"/>
      <c r="AO75" s="10"/>
      <c r="AP75" s="55"/>
      <c r="AQ75" s="10"/>
      <c r="AR75" s="10"/>
      <c r="AS75" s="10"/>
      <c r="AT75" s="10"/>
      <c r="AU75" s="10"/>
      <c r="AV75" s="55"/>
      <c r="AW75" s="10"/>
      <c r="AX75" s="10"/>
      <c r="AY75" s="10"/>
      <c r="AZ75" s="10"/>
      <c r="BA75" s="10"/>
      <c r="BB75" s="55"/>
    </row>
    <row r="76" spans="1:54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10">
        <v>19.899999999999999</v>
      </c>
      <c r="H76" s="10">
        <v>19.440000000000001</v>
      </c>
      <c r="I76" s="10">
        <v>18.34</v>
      </c>
      <c r="J76" s="10"/>
      <c r="K76" s="10">
        <f>COUNTIF(G76:J76,"&gt;0")</f>
        <v>3</v>
      </c>
      <c r="L76" s="55">
        <f>AVERAGE(G76:J76)</f>
        <v>19.22666666666667</v>
      </c>
      <c r="M76" s="10">
        <v>20.329999999999998</v>
      </c>
      <c r="N76" s="10">
        <v>19.329999999999998</v>
      </c>
      <c r="O76" s="10">
        <v>16.850000000000001</v>
      </c>
      <c r="P76" s="10">
        <v>20.52</v>
      </c>
      <c r="Q76" s="10">
        <f>COUNTIF(M76:P76,"&gt;0")</f>
        <v>4</v>
      </c>
      <c r="R76" s="55">
        <f>AVERAGE(M76:P76)</f>
        <v>19.2575</v>
      </c>
      <c r="S76" s="10">
        <v>41.21</v>
      </c>
      <c r="T76" s="10">
        <v>40.68</v>
      </c>
      <c r="U76" s="10">
        <v>41.69</v>
      </c>
      <c r="V76" s="10">
        <v>40.32</v>
      </c>
      <c r="W76" s="10">
        <f>COUNTIF(S76:V76,"&gt;0")</f>
        <v>4</v>
      </c>
      <c r="X76" s="55">
        <f>AVERAGE(S76:V76)</f>
        <v>40.975000000000001</v>
      </c>
      <c r="Y76" s="56">
        <v>1.1383101851851851E-3</v>
      </c>
      <c r="Z76" s="56"/>
      <c r="AA76" s="56">
        <v>1.1030092592592593E-3</v>
      </c>
      <c r="AB76" s="56"/>
      <c r="AC76" s="10">
        <f>COUNTIF(Y76:AB76,"&gt;0")</f>
        <v>2</v>
      </c>
      <c r="AD76" s="56">
        <f>AVERAGE(Y76:AB76)</f>
        <v>1.1206597222222221E-3</v>
      </c>
      <c r="AE76" s="51"/>
      <c r="AF76" s="51"/>
      <c r="AG76" s="51"/>
      <c r="AH76" s="51">
        <v>0.16944444444444443</v>
      </c>
      <c r="AI76" s="10">
        <f>COUNTIF(AE76:AH76,"&gt;0")</f>
        <v>1</v>
      </c>
      <c r="AJ76" s="51">
        <f>AVERAGE(AE76:AH76)</f>
        <v>0.16944444444444443</v>
      </c>
      <c r="AK76" s="55"/>
      <c r="AL76" s="55"/>
      <c r="AM76" s="55"/>
      <c r="AN76" s="55"/>
      <c r="AO76" s="10"/>
      <c r="AP76" s="55"/>
      <c r="AQ76" s="10"/>
      <c r="AR76" s="10"/>
      <c r="AS76" s="10"/>
      <c r="AT76" s="10"/>
      <c r="AU76" s="10"/>
      <c r="AV76" s="55"/>
      <c r="AW76" s="10"/>
      <c r="AX76" s="10"/>
      <c r="AY76" s="10"/>
      <c r="AZ76" s="10"/>
      <c r="BA76" s="10"/>
      <c r="BB76" s="55"/>
    </row>
    <row r="77" spans="1:54" x14ac:dyDescent="0.25">
      <c r="A77" s="7">
        <v>489</v>
      </c>
      <c r="B77" s="10">
        <v>5</v>
      </c>
      <c r="C77" s="10" t="s">
        <v>0</v>
      </c>
      <c r="D77" s="1" t="s">
        <v>188</v>
      </c>
      <c r="E77" s="11" t="s">
        <v>211</v>
      </c>
      <c r="F77" s="2" t="s">
        <v>212</v>
      </c>
      <c r="G77" s="10">
        <v>17.95</v>
      </c>
      <c r="H77" s="10">
        <v>15.82</v>
      </c>
      <c r="I77" s="10"/>
      <c r="J77" s="10">
        <v>17.399999999999999</v>
      </c>
      <c r="K77" s="10">
        <f>COUNTIF(G77:J77,"&gt;0")</f>
        <v>3</v>
      </c>
      <c r="L77" s="55">
        <f>AVERAGE(G77:J77)</f>
        <v>17.056666666666665</v>
      </c>
      <c r="M77" s="10">
        <v>18.260000000000002</v>
      </c>
      <c r="N77" s="10">
        <v>18.059999999999999</v>
      </c>
      <c r="O77" s="10">
        <v>17.53</v>
      </c>
      <c r="P77" s="10">
        <v>18.899999999999999</v>
      </c>
      <c r="Q77" s="10">
        <f>COUNTIF(M77:P77,"&gt;0")</f>
        <v>4</v>
      </c>
      <c r="R77" s="55">
        <f>AVERAGE(M77:P77)</f>
        <v>18.1875</v>
      </c>
      <c r="S77" s="10">
        <v>39.380000000000003</v>
      </c>
      <c r="T77" s="10">
        <v>39.83</v>
      </c>
      <c r="U77" s="10">
        <v>41.71</v>
      </c>
      <c r="V77" s="10">
        <v>40.28</v>
      </c>
      <c r="W77" s="10">
        <f>COUNTIF(S77:V77,"&gt;0")</f>
        <v>4</v>
      </c>
      <c r="X77" s="55">
        <f>AVERAGE(S77:V77)</f>
        <v>40.300000000000004</v>
      </c>
      <c r="Y77" s="56">
        <v>1.1114583333333334E-3</v>
      </c>
      <c r="Z77" s="56">
        <v>1.1307870370370371E-3</v>
      </c>
      <c r="AA77" s="56"/>
      <c r="AB77" s="56">
        <v>1.1076388888888891E-3</v>
      </c>
      <c r="AC77" s="10">
        <f>COUNTIF(Y77:AB77,"&gt;0")</f>
        <v>3</v>
      </c>
      <c r="AD77" s="56">
        <f>AVERAGE(Y77:AB77)</f>
        <v>1.1166280864197532E-3</v>
      </c>
      <c r="AE77" s="51"/>
      <c r="AF77" s="51"/>
      <c r="AG77" s="51">
        <v>0.13402777777777777</v>
      </c>
      <c r="AH77" s="51"/>
      <c r="AI77" s="10">
        <f>COUNTIF(AE77:AH77,"&gt;0")</f>
        <v>1</v>
      </c>
      <c r="AJ77" s="51">
        <f>AVERAGE(AE77:AH77)</f>
        <v>0.13402777777777777</v>
      </c>
      <c r="AK77" s="55"/>
      <c r="AL77" s="55"/>
      <c r="AM77" s="55"/>
      <c r="AN77" s="55"/>
      <c r="AO77" s="10"/>
      <c r="AP77" s="55"/>
      <c r="AQ77" s="10"/>
      <c r="AR77" s="10"/>
      <c r="AS77" s="10"/>
      <c r="AT77" s="10"/>
      <c r="AU77" s="10"/>
      <c r="AV77" s="55"/>
      <c r="AW77" s="10"/>
      <c r="AX77" s="10"/>
      <c r="AY77" s="10"/>
      <c r="AZ77" s="10"/>
      <c r="BA77" s="10"/>
      <c r="BB77" s="55"/>
    </row>
    <row r="78" spans="1:54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10">
        <v>18.96</v>
      </c>
      <c r="H78" s="10">
        <v>17.68</v>
      </c>
      <c r="I78" s="10">
        <v>18.22</v>
      </c>
      <c r="J78" s="10">
        <v>18.45</v>
      </c>
      <c r="K78" s="10">
        <f>COUNTIF(G78:J78,"&gt;0")</f>
        <v>4</v>
      </c>
      <c r="L78" s="55">
        <f>AVERAGE(G78:J78)</f>
        <v>18.327500000000001</v>
      </c>
      <c r="M78" s="10">
        <v>19.309999999999999</v>
      </c>
      <c r="N78" s="10">
        <v>18.809999999999999</v>
      </c>
      <c r="O78" s="10">
        <v>18.72</v>
      </c>
      <c r="P78" s="10">
        <v>19.07</v>
      </c>
      <c r="Q78" s="10">
        <f>COUNTIF(M78:P78,"&gt;0")</f>
        <v>4</v>
      </c>
      <c r="R78" s="55">
        <f>AVERAGE(M78:P78)</f>
        <v>18.977499999999999</v>
      </c>
      <c r="S78" s="10">
        <v>41.22</v>
      </c>
      <c r="T78" s="10">
        <v>42.1</v>
      </c>
      <c r="U78" s="10">
        <v>47.41</v>
      </c>
      <c r="V78" s="10">
        <v>42.01</v>
      </c>
      <c r="W78" s="10">
        <f>COUNTIF(S78:V78,"&gt;0")</f>
        <v>4</v>
      </c>
      <c r="X78" s="55">
        <f>AVERAGE(S78:V78)</f>
        <v>43.184999999999995</v>
      </c>
      <c r="Y78" s="56">
        <v>1.2458333333333334E-3</v>
      </c>
      <c r="Z78" s="56">
        <v>1.1620370370370372E-3</v>
      </c>
      <c r="AA78" s="56"/>
      <c r="AB78" s="56"/>
      <c r="AC78" s="10">
        <f>COUNTIF(Y78:AB78,"&gt;0")</f>
        <v>2</v>
      </c>
      <c r="AD78" s="56">
        <f>AVERAGE(Y78:AB78)</f>
        <v>1.2039351851851853E-3</v>
      </c>
      <c r="AE78" s="51"/>
      <c r="AF78" s="51"/>
      <c r="AG78" s="51">
        <v>0.19375000000000001</v>
      </c>
      <c r="AH78" s="51">
        <v>0.19930555555555554</v>
      </c>
      <c r="AI78" s="10">
        <f>COUNTIF(AE78:AH78,"&gt;0")</f>
        <v>2</v>
      </c>
      <c r="AJ78" s="51">
        <f>AVERAGE(AE78:AH78)</f>
        <v>0.19652777777777777</v>
      </c>
      <c r="AK78" s="55"/>
      <c r="AL78" s="55"/>
      <c r="AM78" s="55"/>
      <c r="AN78" s="55"/>
      <c r="AO78" s="10"/>
      <c r="AP78" s="55"/>
      <c r="AQ78" s="10"/>
      <c r="AR78" s="10"/>
      <c r="AS78" s="10"/>
      <c r="AT78" s="10"/>
      <c r="AU78" s="10"/>
      <c r="AV78" s="55"/>
      <c r="AW78" s="10"/>
      <c r="AX78" s="10"/>
      <c r="AY78" s="10"/>
      <c r="AZ78" s="10"/>
      <c r="BA78" s="10"/>
      <c r="BB78" s="55"/>
    </row>
    <row r="79" spans="1:54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10">
        <v>19.13</v>
      </c>
      <c r="H79" s="10">
        <v>18.75</v>
      </c>
      <c r="I79" s="10">
        <v>18.84</v>
      </c>
      <c r="J79" s="10">
        <v>19.899999999999999</v>
      </c>
      <c r="K79" s="10">
        <f>COUNTIF(G79:J79,"&gt;0")</f>
        <v>4</v>
      </c>
      <c r="L79" s="55">
        <f>AVERAGE(G79:J79)</f>
        <v>19.155000000000001</v>
      </c>
      <c r="M79" s="10">
        <v>21.36</v>
      </c>
      <c r="N79" s="10">
        <v>20.329999999999998</v>
      </c>
      <c r="O79" s="10">
        <v>20.75</v>
      </c>
      <c r="P79" s="10"/>
      <c r="Q79" s="10">
        <f>COUNTIF(M79:P79,"&gt;0")</f>
        <v>3</v>
      </c>
      <c r="R79" s="55">
        <f>AVERAGE(M79:P79)</f>
        <v>20.813333333333333</v>
      </c>
      <c r="S79" s="10">
        <v>45.83</v>
      </c>
      <c r="T79" s="10">
        <v>48.64</v>
      </c>
      <c r="U79" s="10">
        <v>52.26</v>
      </c>
      <c r="V79" s="10">
        <v>47.27</v>
      </c>
      <c r="W79" s="10">
        <f>COUNTIF(S79:V79,"&gt;0")</f>
        <v>4</v>
      </c>
      <c r="X79" s="55">
        <f>AVERAGE(S79:V79)</f>
        <v>48.5</v>
      </c>
      <c r="Y79" s="56">
        <v>1.3454861111111113E-3</v>
      </c>
      <c r="Z79" s="56"/>
      <c r="AA79" s="56"/>
      <c r="AB79" s="56"/>
      <c r="AC79" s="10">
        <f>COUNTIF(Y79:AB79,"&gt;0")</f>
        <v>1</v>
      </c>
      <c r="AD79" s="56">
        <f>AVERAGE(Y79:AB79)</f>
        <v>1.3454861111111113E-3</v>
      </c>
      <c r="AE79" s="51"/>
      <c r="AF79" s="51">
        <v>0.20069444444444443</v>
      </c>
      <c r="AG79" s="51">
        <v>0.21736111111111112</v>
      </c>
      <c r="AH79" s="51">
        <v>0.21458333333333335</v>
      </c>
      <c r="AI79" s="10">
        <f>COUNTIF(AE79:AH79,"&gt;0")</f>
        <v>3</v>
      </c>
      <c r="AJ79" s="51">
        <f>AVERAGE(AE79:AH79)</f>
        <v>0.21087962962962961</v>
      </c>
      <c r="AK79" s="55"/>
      <c r="AL79" s="55"/>
      <c r="AM79" s="55"/>
      <c r="AN79" s="55"/>
      <c r="AO79" s="10"/>
      <c r="AP79" s="55"/>
      <c r="AQ79" s="10"/>
      <c r="AR79" s="10"/>
      <c r="AS79" s="10"/>
      <c r="AT79" s="10"/>
      <c r="AU79" s="10"/>
      <c r="AV79" s="55"/>
      <c r="AW79" s="10"/>
      <c r="AX79" s="10"/>
      <c r="AY79" s="10"/>
      <c r="AZ79" s="10"/>
      <c r="BA79" s="10"/>
      <c r="BB79" s="55"/>
    </row>
    <row r="80" spans="1:54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10">
        <v>18.899999999999999</v>
      </c>
      <c r="H80" s="10">
        <v>18.27</v>
      </c>
      <c r="I80" s="10">
        <v>17.5</v>
      </c>
      <c r="J80" s="10">
        <v>18.079999999999998</v>
      </c>
      <c r="K80" s="10">
        <f>COUNTIF(G80:J80,"&gt;0")</f>
        <v>4</v>
      </c>
      <c r="L80" s="55">
        <f>AVERAGE(G80:J80)</f>
        <v>18.1875</v>
      </c>
      <c r="M80" s="10">
        <v>18.37</v>
      </c>
      <c r="N80" s="10">
        <v>20.34</v>
      </c>
      <c r="O80" s="10">
        <v>20.03</v>
      </c>
      <c r="P80" s="10">
        <v>18.940000000000001</v>
      </c>
      <c r="Q80" s="10">
        <f>COUNTIF(M80:P80,"&gt;0")</f>
        <v>4</v>
      </c>
      <c r="R80" s="55">
        <f>AVERAGE(M80:P80)</f>
        <v>19.420000000000002</v>
      </c>
      <c r="S80" s="10">
        <v>44</v>
      </c>
      <c r="T80" s="10">
        <v>43.91</v>
      </c>
      <c r="U80" s="10">
        <v>43.63</v>
      </c>
      <c r="V80" s="10">
        <v>40.58</v>
      </c>
      <c r="W80" s="10">
        <f>COUNTIF(S80:V80,"&gt;0")</f>
        <v>4</v>
      </c>
      <c r="X80" s="55">
        <f>AVERAGE(S80:V80)</f>
        <v>43.03</v>
      </c>
      <c r="Y80" s="56"/>
      <c r="Z80" s="56"/>
      <c r="AA80" s="56">
        <v>1.1354166666666667E-3</v>
      </c>
      <c r="AB80" s="56">
        <v>1.1782407407407408E-3</v>
      </c>
      <c r="AC80" s="10">
        <f>COUNTIF(Y80:AB80,"&gt;0")</f>
        <v>2</v>
      </c>
      <c r="AD80" s="56">
        <f>AVERAGE(Y80:AB80)</f>
        <v>1.1568287037037038E-3</v>
      </c>
      <c r="AE80" s="51">
        <v>0.16319444444444445</v>
      </c>
      <c r="AF80" s="51">
        <v>0.1673611111111111</v>
      </c>
      <c r="AG80" s="51"/>
      <c r="AH80" s="51"/>
      <c r="AI80" s="10">
        <f>COUNTIF(AE80:AH80,"&gt;0")</f>
        <v>2</v>
      </c>
      <c r="AJ80" s="51">
        <f>AVERAGE(AE80:AH80)</f>
        <v>0.16527777777777777</v>
      </c>
      <c r="AK80" s="55"/>
      <c r="AL80" s="55"/>
      <c r="AM80" s="55"/>
      <c r="AN80" s="55"/>
      <c r="AO80" s="10"/>
      <c r="AP80" s="55"/>
      <c r="AQ80" s="10"/>
      <c r="AR80" s="10"/>
      <c r="AS80" s="10"/>
      <c r="AT80" s="10"/>
      <c r="AU80" s="10"/>
      <c r="AV80" s="55"/>
      <c r="AW80" s="10"/>
      <c r="AX80" s="10"/>
      <c r="AY80" s="10"/>
      <c r="AZ80" s="10"/>
      <c r="BA80" s="10"/>
      <c r="BB80" s="55"/>
    </row>
    <row r="81" spans="1:54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10">
        <v>14.32</v>
      </c>
      <c r="H81" s="10">
        <v>14.19</v>
      </c>
      <c r="I81" s="10"/>
      <c r="J81" s="10">
        <v>14.77</v>
      </c>
      <c r="K81" s="10">
        <f>COUNTIF(G81:J81,"&gt;0")</f>
        <v>3</v>
      </c>
      <c r="L81" s="55">
        <f>AVERAGE(G81:J81)</f>
        <v>14.426666666666668</v>
      </c>
      <c r="M81" s="10">
        <v>15.56</v>
      </c>
      <c r="N81" s="10">
        <v>15.32</v>
      </c>
      <c r="O81" s="10"/>
      <c r="P81" s="10">
        <v>15.58</v>
      </c>
      <c r="Q81" s="10">
        <f>COUNTIF(M81:P81,"&gt;0")</f>
        <v>3</v>
      </c>
      <c r="R81" s="55">
        <f>AVERAGE(M81:P81)</f>
        <v>15.486666666666666</v>
      </c>
      <c r="S81" s="10">
        <v>31.26</v>
      </c>
      <c r="T81" s="10"/>
      <c r="U81" s="10"/>
      <c r="V81" s="10">
        <v>32.26</v>
      </c>
      <c r="W81" s="10">
        <f>COUNTIF(S81:V81,"&gt;0")</f>
        <v>2</v>
      </c>
      <c r="X81" s="55">
        <f>AVERAGE(S81:V81)</f>
        <v>31.759999999999998</v>
      </c>
      <c r="Y81" s="56">
        <v>8.9571759259259259E-4</v>
      </c>
      <c r="Z81" s="56"/>
      <c r="AA81" s="56"/>
      <c r="AB81" s="56">
        <v>9.1782407407407405E-4</v>
      </c>
      <c r="AC81" s="10">
        <f>COUNTIF(Y81:AB81,"&gt;0")</f>
        <v>2</v>
      </c>
      <c r="AD81" s="56">
        <f>AVERAGE(Y81:AB81)</f>
        <v>9.0677083333333332E-4</v>
      </c>
      <c r="AE81" s="51"/>
      <c r="AF81" s="51"/>
      <c r="AG81" s="51"/>
      <c r="AH81" s="51"/>
      <c r="AI81" s="10">
        <f>COUNTIF(AE81:AH81,"&gt;0")</f>
        <v>0</v>
      </c>
      <c r="AJ81" s="51">
        <v>0</v>
      </c>
      <c r="AK81" s="55"/>
      <c r="AL81" s="55"/>
      <c r="AM81" s="55"/>
      <c r="AN81" s="55"/>
      <c r="AO81" s="10"/>
      <c r="AP81" s="55"/>
      <c r="AQ81" s="10"/>
      <c r="AR81" s="10"/>
      <c r="AS81" s="10"/>
      <c r="AT81" s="10"/>
      <c r="AU81" s="10"/>
      <c r="AV81" s="55"/>
      <c r="AW81" s="10"/>
      <c r="AX81" s="10"/>
      <c r="AY81" s="10"/>
      <c r="AZ81" s="10"/>
      <c r="BA81" s="10"/>
      <c r="BB81" s="55"/>
    </row>
    <row r="82" spans="1:54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10">
        <v>16.52</v>
      </c>
      <c r="H82" s="10">
        <v>15.91</v>
      </c>
      <c r="I82" s="10">
        <v>15.76</v>
      </c>
      <c r="J82" s="10">
        <v>15.03</v>
      </c>
      <c r="K82" s="10">
        <f>COUNTIF(G82:J82,"&gt;0")</f>
        <v>4</v>
      </c>
      <c r="L82" s="55">
        <f>AVERAGE(G82:J82)</f>
        <v>15.805</v>
      </c>
      <c r="M82" s="10">
        <v>17.91</v>
      </c>
      <c r="N82" s="10">
        <v>17.149999999999999</v>
      </c>
      <c r="O82" s="10">
        <v>17.78</v>
      </c>
      <c r="P82" s="10"/>
      <c r="Q82" s="10">
        <f>COUNTIF(M82:P82,"&gt;0")</f>
        <v>3</v>
      </c>
      <c r="R82" s="55">
        <f>AVERAGE(M82:P82)</f>
        <v>17.613333333333333</v>
      </c>
      <c r="S82" s="10">
        <v>36.78</v>
      </c>
      <c r="T82" s="10">
        <v>38.450000000000003</v>
      </c>
      <c r="U82" s="10">
        <v>38.56</v>
      </c>
      <c r="V82" s="10">
        <v>36.32</v>
      </c>
      <c r="W82" s="10">
        <f>COUNTIF(S82:V82,"&gt;0")</f>
        <v>4</v>
      </c>
      <c r="X82" s="55">
        <f>AVERAGE(S82:V82)</f>
        <v>37.527500000000003</v>
      </c>
      <c r="Y82" s="56">
        <v>1.0318287037037036E-3</v>
      </c>
      <c r="Z82" s="56">
        <v>9.814814814814814E-4</v>
      </c>
      <c r="AA82" s="56">
        <v>9.8495370370370382E-4</v>
      </c>
      <c r="AB82" s="56"/>
      <c r="AC82" s="10">
        <f>COUNTIF(Y82:AB82,"&gt;0")</f>
        <v>3</v>
      </c>
      <c r="AD82" s="56">
        <f>AVERAGE(Y82:AB82)</f>
        <v>9.9942129629629621E-4</v>
      </c>
      <c r="AE82" s="51"/>
      <c r="AF82" s="51"/>
      <c r="AG82" s="51">
        <v>0.14930555555555555</v>
      </c>
      <c r="AH82" s="51">
        <v>0.14791666666666667</v>
      </c>
      <c r="AI82" s="10">
        <f>COUNTIF(AE82:AH82,"&gt;0")</f>
        <v>2</v>
      </c>
      <c r="AJ82" s="51">
        <f>AVERAGE(AE82:AH82)</f>
        <v>0.14861111111111111</v>
      </c>
      <c r="AK82" s="55"/>
      <c r="AL82" s="55"/>
      <c r="AM82" s="55"/>
      <c r="AN82" s="55"/>
      <c r="AO82" s="10"/>
      <c r="AP82" s="55"/>
      <c r="AQ82" s="10"/>
      <c r="AR82" s="10"/>
      <c r="AS82" s="10"/>
      <c r="AT82" s="10"/>
      <c r="AU82" s="10"/>
      <c r="AV82" s="55"/>
      <c r="AW82" s="10"/>
      <c r="AX82" s="10"/>
      <c r="AY82" s="10"/>
      <c r="AZ82" s="10"/>
      <c r="BA82" s="10"/>
      <c r="BB82" s="55"/>
    </row>
    <row r="83" spans="1:54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10"/>
      <c r="H83" s="10"/>
      <c r="I83" s="10">
        <v>13.76</v>
      </c>
      <c r="J83" s="10"/>
      <c r="K83" s="10">
        <f>COUNTIF(G83:J83,"&gt;0")</f>
        <v>1</v>
      </c>
      <c r="L83" s="55">
        <f>AVERAGE(G83:J83)</f>
        <v>13.76</v>
      </c>
      <c r="M83" s="10"/>
      <c r="N83" s="10"/>
      <c r="O83" s="10">
        <v>15.75</v>
      </c>
      <c r="P83" s="10">
        <v>15.65</v>
      </c>
      <c r="Q83" s="10">
        <f>COUNTIF(M83:P83,"&gt;0")</f>
        <v>2</v>
      </c>
      <c r="R83" s="55">
        <f>AVERAGE(M83:P83)</f>
        <v>15.7</v>
      </c>
      <c r="S83" s="10"/>
      <c r="T83" s="10"/>
      <c r="U83" s="10">
        <v>34.130000000000003</v>
      </c>
      <c r="V83" s="10"/>
      <c r="W83" s="10">
        <f>COUNTIF(S83:V83,"&gt;0")</f>
        <v>1</v>
      </c>
      <c r="X83" s="55">
        <f>AVERAGE(S83:V83)</f>
        <v>34.130000000000003</v>
      </c>
      <c r="Y83" s="56"/>
      <c r="Z83" s="56"/>
      <c r="AA83" s="56"/>
      <c r="AB83" s="56"/>
      <c r="AC83" s="10">
        <f>COUNTIF(Y83:AB83,"&gt;0")</f>
        <v>0</v>
      </c>
      <c r="AD83" s="56">
        <v>0</v>
      </c>
      <c r="AE83" s="51"/>
      <c r="AF83" s="51"/>
      <c r="AG83" s="51"/>
      <c r="AH83" s="51"/>
      <c r="AI83" s="10">
        <f>COUNTIF(AE83:AH83,"&gt;0")</f>
        <v>0</v>
      </c>
      <c r="AJ83" s="51">
        <v>0</v>
      </c>
      <c r="AK83" s="55"/>
      <c r="AL83" s="55"/>
      <c r="AM83" s="55"/>
      <c r="AN83" s="55"/>
      <c r="AO83" s="10"/>
      <c r="AP83" s="55"/>
      <c r="AQ83" s="10"/>
      <c r="AR83" s="10"/>
      <c r="AS83" s="10"/>
      <c r="AT83" s="10"/>
      <c r="AU83" s="10"/>
      <c r="AV83" s="55"/>
      <c r="AW83" s="10"/>
      <c r="AX83" s="10"/>
      <c r="AY83" s="10"/>
      <c r="AZ83" s="10"/>
      <c r="BA83" s="10"/>
      <c r="BB83" s="55"/>
    </row>
    <row r="84" spans="1:54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10">
        <v>14.6</v>
      </c>
      <c r="H84" s="10">
        <v>13.9</v>
      </c>
      <c r="I84" s="10">
        <v>14.52</v>
      </c>
      <c r="J84" s="10">
        <v>14.78</v>
      </c>
      <c r="K84" s="10">
        <f>COUNTIF(G84:J84,"&gt;0")</f>
        <v>4</v>
      </c>
      <c r="L84" s="55">
        <f>AVERAGE(G84:J84)</f>
        <v>14.45</v>
      </c>
      <c r="M84" s="10">
        <v>16.16</v>
      </c>
      <c r="N84" s="10">
        <v>16.690000000000001</v>
      </c>
      <c r="O84" s="10">
        <v>15.71</v>
      </c>
      <c r="P84" s="10">
        <v>16.5</v>
      </c>
      <c r="Q84" s="10">
        <f>COUNTIF(M84:P84,"&gt;0")</f>
        <v>4</v>
      </c>
      <c r="R84" s="55">
        <f>AVERAGE(M84:P84)</f>
        <v>16.265000000000001</v>
      </c>
      <c r="S84" s="10">
        <v>33.83</v>
      </c>
      <c r="T84" s="10">
        <v>36.28</v>
      </c>
      <c r="U84" s="10">
        <v>37.76</v>
      </c>
      <c r="V84" s="10"/>
      <c r="W84" s="10">
        <f>COUNTIF(S84:V84,"&gt;0")</f>
        <v>3</v>
      </c>
      <c r="X84" s="55">
        <f>AVERAGE(S84:V84)</f>
        <v>35.956666666666671</v>
      </c>
      <c r="Y84" s="56"/>
      <c r="Z84" s="56"/>
      <c r="AA84" s="56"/>
      <c r="AB84" s="56">
        <v>1.011574074074074E-3</v>
      </c>
      <c r="AC84" s="10">
        <f>COUNTIF(Y84:AB84,"&gt;0")</f>
        <v>1</v>
      </c>
      <c r="AD84" s="56">
        <f>AVERAGE(Y84:AB84)</f>
        <v>1.011574074074074E-3</v>
      </c>
      <c r="AE84" s="51"/>
      <c r="AF84" s="51">
        <v>0.16111111111111112</v>
      </c>
      <c r="AG84" s="51"/>
      <c r="AH84" s="51"/>
      <c r="AI84" s="10">
        <f>COUNTIF(AE84:AH84,"&gt;0")</f>
        <v>1</v>
      </c>
      <c r="AJ84" s="51">
        <f>AVERAGE(AE84:AH84)</f>
        <v>0.16111111111111112</v>
      </c>
      <c r="AK84" s="55"/>
      <c r="AL84" s="55"/>
      <c r="AM84" s="55"/>
      <c r="AN84" s="55"/>
      <c r="AO84" s="10"/>
      <c r="AP84" s="55"/>
      <c r="AQ84" s="10"/>
      <c r="AR84" s="10"/>
      <c r="AS84" s="10"/>
      <c r="AT84" s="10"/>
      <c r="AU84" s="10"/>
      <c r="AV84" s="55"/>
      <c r="AW84" s="10"/>
      <c r="AX84" s="10"/>
      <c r="AY84" s="10"/>
      <c r="AZ84" s="10"/>
      <c r="BA84" s="10"/>
      <c r="BB84" s="55"/>
    </row>
    <row r="85" spans="1:54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10">
        <v>23.19</v>
      </c>
      <c r="H85" s="10">
        <v>18.03</v>
      </c>
      <c r="I85" s="10"/>
      <c r="J85" s="10">
        <v>19.34</v>
      </c>
      <c r="K85" s="10">
        <f>COUNTIF(G85:J85,"&gt;0")</f>
        <v>3</v>
      </c>
      <c r="L85" s="55">
        <f>AVERAGE(G85:J85)</f>
        <v>20.186666666666667</v>
      </c>
      <c r="M85" s="10">
        <v>17.100000000000001</v>
      </c>
      <c r="N85" s="10">
        <v>18.440000000000001</v>
      </c>
      <c r="O85" s="10"/>
      <c r="P85" s="10">
        <v>21.5</v>
      </c>
      <c r="Q85" s="10">
        <f>COUNTIF(M85:P85,"&gt;0")</f>
        <v>3</v>
      </c>
      <c r="R85" s="55">
        <f>AVERAGE(M85:P85)</f>
        <v>19.013333333333335</v>
      </c>
      <c r="S85" s="10">
        <v>42.51</v>
      </c>
      <c r="T85" s="10">
        <v>43.21</v>
      </c>
      <c r="U85" s="10"/>
      <c r="V85" s="10">
        <v>43.84</v>
      </c>
      <c r="W85" s="10">
        <f>COUNTIF(S85:V85,"&gt;0")</f>
        <v>3</v>
      </c>
      <c r="X85" s="55">
        <f>AVERAGE(S85:V85)</f>
        <v>43.186666666666667</v>
      </c>
      <c r="Y85" s="56">
        <v>1.1771990740740742E-3</v>
      </c>
      <c r="Z85" s="56"/>
      <c r="AA85" s="56"/>
      <c r="AB85" s="56">
        <v>1.1921296296296296E-3</v>
      </c>
      <c r="AC85" s="10">
        <f>COUNTIF(Y85:AB85,"&gt;0")</f>
        <v>2</v>
      </c>
      <c r="AD85" s="56">
        <f>AVERAGE(Y85:AB85)</f>
        <v>1.1846643518518519E-3</v>
      </c>
      <c r="AE85" s="51"/>
      <c r="AF85" s="51">
        <v>0.15763888888888888</v>
      </c>
      <c r="AG85" s="51"/>
      <c r="AH85" s="51"/>
      <c r="AI85" s="10">
        <f>COUNTIF(AE85:AH85,"&gt;0")</f>
        <v>1</v>
      </c>
      <c r="AJ85" s="51">
        <f>AVERAGE(AE85:AH85)</f>
        <v>0.15763888888888888</v>
      </c>
      <c r="AK85" s="55"/>
      <c r="AL85" s="55"/>
      <c r="AM85" s="55"/>
      <c r="AN85" s="55"/>
      <c r="AO85" s="10"/>
      <c r="AP85" s="55"/>
      <c r="AQ85" s="10"/>
      <c r="AR85" s="10"/>
      <c r="AS85" s="10"/>
      <c r="AT85" s="10"/>
      <c r="AU85" s="10"/>
      <c r="AV85" s="55"/>
      <c r="AW85" s="10"/>
      <c r="AX85" s="10"/>
      <c r="AY85" s="10"/>
      <c r="AZ85" s="10"/>
      <c r="BA85" s="10"/>
      <c r="BB85" s="55"/>
    </row>
    <row r="86" spans="1:54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10"/>
      <c r="H86" s="10">
        <v>15.51</v>
      </c>
      <c r="I86" s="10">
        <v>15.59</v>
      </c>
      <c r="J86" s="10">
        <v>15.64</v>
      </c>
      <c r="K86" s="10">
        <f>COUNTIF(G86:J86,"&gt;0")</f>
        <v>3</v>
      </c>
      <c r="L86" s="55">
        <f>AVERAGE(G86:J86)</f>
        <v>15.58</v>
      </c>
      <c r="M86" s="10"/>
      <c r="N86" s="10">
        <v>18.14</v>
      </c>
      <c r="O86" s="10">
        <v>18.09</v>
      </c>
      <c r="P86" s="10">
        <v>18.73</v>
      </c>
      <c r="Q86" s="10">
        <f>COUNTIF(M86:P86,"&gt;0")</f>
        <v>3</v>
      </c>
      <c r="R86" s="55">
        <f>AVERAGE(M86:P86)</f>
        <v>18.320000000000004</v>
      </c>
      <c r="S86" s="10"/>
      <c r="T86" s="10">
        <v>40.409999999999997</v>
      </c>
      <c r="U86" s="10">
        <v>40.590000000000003</v>
      </c>
      <c r="V86" s="10">
        <v>39.21</v>
      </c>
      <c r="W86" s="10">
        <f>COUNTIF(S86:V86,"&gt;0")</f>
        <v>3</v>
      </c>
      <c r="X86" s="55">
        <f>AVERAGE(S86:V86)</f>
        <v>40.07</v>
      </c>
      <c r="Y86" s="56"/>
      <c r="Z86" s="56"/>
      <c r="AA86" s="56">
        <v>1.0810185185185185E-3</v>
      </c>
      <c r="AB86" s="56">
        <v>1.0636574074074075E-3</v>
      </c>
      <c r="AC86" s="10">
        <f>COUNTIF(Y86:AB86,"&gt;0")</f>
        <v>2</v>
      </c>
      <c r="AD86" s="56">
        <f>AVERAGE(Y86:AB86)</f>
        <v>1.0723379629629629E-3</v>
      </c>
      <c r="AE86" s="51"/>
      <c r="AF86" s="51"/>
      <c r="AG86" s="51">
        <v>0.15625</v>
      </c>
      <c r="AH86" s="51">
        <v>0.15069444444444444</v>
      </c>
      <c r="AI86" s="10">
        <f>COUNTIF(AE86:AH86,"&gt;0")</f>
        <v>2</v>
      </c>
      <c r="AJ86" s="51">
        <f>AVERAGE(AE86:AH86)</f>
        <v>0.15347222222222223</v>
      </c>
      <c r="AK86" s="55"/>
      <c r="AL86" s="55"/>
      <c r="AM86" s="55"/>
      <c r="AN86" s="55"/>
      <c r="AO86" s="10"/>
      <c r="AP86" s="55"/>
      <c r="AQ86" s="10"/>
      <c r="AR86" s="10"/>
      <c r="AS86" s="10"/>
      <c r="AT86" s="10"/>
      <c r="AU86" s="10"/>
      <c r="AV86" s="55"/>
      <c r="AW86" s="10"/>
      <c r="AX86" s="10"/>
      <c r="AY86" s="10"/>
      <c r="AZ86" s="10"/>
      <c r="BA86" s="10"/>
      <c r="BB86" s="55"/>
    </row>
    <row r="87" spans="1:54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10">
        <v>15.31</v>
      </c>
      <c r="H87" s="10">
        <v>14.49</v>
      </c>
      <c r="I87" s="10">
        <v>13.69</v>
      </c>
      <c r="J87" s="10"/>
      <c r="K87" s="10">
        <f>COUNTIF(G87:J87,"&gt;0")</f>
        <v>3</v>
      </c>
      <c r="L87" s="55">
        <f>AVERAGE(G87:J87)</f>
        <v>14.496666666666668</v>
      </c>
      <c r="M87" s="10">
        <v>16.190000000000001</v>
      </c>
      <c r="N87" s="10">
        <v>14.16</v>
      </c>
      <c r="O87" s="10">
        <v>14.95</v>
      </c>
      <c r="P87" s="10"/>
      <c r="Q87" s="10">
        <f>COUNTIF(M87:P87,"&gt;0")</f>
        <v>3</v>
      </c>
      <c r="R87" s="55">
        <f>AVERAGE(M87:P87)</f>
        <v>15.1</v>
      </c>
      <c r="S87" s="10">
        <v>34.25</v>
      </c>
      <c r="T87" s="10">
        <v>33.200000000000003</v>
      </c>
      <c r="U87" s="10">
        <v>34.64</v>
      </c>
      <c r="V87" s="10"/>
      <c r="W87" s="10">
        <f>COUNTIF(S87:V87,"&gt;0")</f>
        <v>3</v>
      </c>
      <c r="X87" s="55">
        <f>AVERAGE(S87:V87)</f>
        <v>34.03</v>
      </c>
      <c r="Y87" s="56"/>
      <c r="Z87" s="56">
        <v>9.2592592592592585E-4</v>
      </c>
      <c r="AA87" s="56">
        <v>9.5138888888888888E-4</v>
      </c>
      <c r="AB87" s="56"/>
      <c r="AC87" s="10">
        <f>COUNTIF(Y87:AB87,"&gt;0")</f>
        <v>2</v>
      </c>
      <c r="AD87" s="56">
        <f>AVERAGE(Y87:AB87)</f>
        <v>9.3865740740740737E-4</v>
      </c>
      <c r="AE87" s="51">
        <v>0.13958333333333334</v>
      </c>
      <c r="AF87" s="51"/>
      <c r="AG87" s="51">
        <v>0.14652777777777778</v>
      </c>
      <c r="AH87" s="51"/>
      <c r="AI87" s="10">
        <f>COUNTIF(AE87:AH87,"&gt;0")</f>
        <v>2</v>
      </c>
      <c r="AJ87" s="51">
        <f>AVERAGE(AE87:AH87)</f>
        <v>0.14305555555555555</v>
      </c>
      <c r="AK87" s="55"/>
      <c r="AL87" s="55"/>
      <c r="AM87" s="55"/>
      <c r="AN87" s="55"/>
      <c r="AO87" s="10"/>
      <c r="AP87" s="55"/>
      <c r="AQ87" s="10"/>
      <c r="AR87" s="10"/>
      <c r="AS87" s="10"/>
      <c r="AT87" s="10"/>
      <c r="AU87" s="10"/>
      <c r="AV87" s="55"/>
      <c r="AW87" s="10"/>
      <c r="AX87" s="10"/>
      <c r="AY87" s="10"/>
      <c r="AZ87" s="10"/>
      <c r="BA87" s="10"/>
      <c r="BB87" s="55"/>
    </row>
    <row r="88" spans="1:54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10">
        <v>14.51</v>
      </c>
      <c r="H88" s="10"/>
      <c r="I88" s="10">
        <v>13.89</v>
      </c>
      <c r="J88" s="10">
        <v>14.66</v>
      </c>
      <c r="K88" s="10">
        <f>COUNTIF(G88:J88,"&gt;0")</f>
        <v>3</v>
      </c>
      <c r="L88" s="55">
        <f>AVERAGE(G88:J88)</f>
        <v>14.353333333333333</v>
      </c>
      <c r="M88" s="10">
        <v>16.16</v>
      </c>
      <c r="N88" s="10"/>
      <c r="O88" s="10"/>
      <c r="P88" s="10"/>
      <c r="Q88" s="10">
        <f>COUNTIF(M88:P88,"&gt;0")</f>
        <v>1</v>
      </c>
      <c r="R88" s="55">
        <f>AVERAGE(M88:P88)</f>
        <v>16.16</v>
      </c>
      <c r="S88" s="10">
        <v>33.69</v>
      </c>
      <c r="T88" s="10"/>
      <c r="U88" s="10"/>
      <c r="V88" s="10"/>
      <c r="W88" s="10">
        <f>COUNTIF(S88:V88,"&gt;0")</f>
        <v>1</v>
      </c>
      <c r="X88" s="55">
        <f>AVERAGE(S88:V88)</f>
        <v>33.69</v>
      </c>
      <c r="Y88" s="56"/>
      <c r="Z88" s="56"/>
      <c r="AA88" s="56"/>
      <c r="AB88" s="56"/>
      <c r="AC88" s="10">
        <f>COUNTIF(Y88:AB88,"&gt;0")</f>
        <v>0</v>
      </c>
      <c r="AD88" s="56">
        <v>0</v>
      </c>
      <c r="AE88" s="51"/>
      <c r="AF88" s="51"/>
      <c r="AG88" s="51"/>
      <c r="AH88" s="51"/>
      <c r="AI88" s="10">
        <f>COUNTIF(AE88:AH88,"&gt;0")</f>
        <v>0</v>
      </c>
      <c r="AJ88" s="51">
        <v>0</v>
      </c>
      <c r="AK88" s="55"/>
      <c r="AL88" s="55"/>
      <c r="AM88" s="55"/>
      <c r="AN88" s="55"/>
      <c r="AO88" s="10"/>
      <c r="AP88" s="55"/>
      <c r="AQ88" s="10"/>
      <c r="AR88" s="10"/>
      <c r="AS88" s="10"/>
      <c r="AT88" s="10"/>
      <c r="AU88" s="10"/>
      <c r="AV88" s="55"/>
      <c r="AW88" s="10"/>
      <c r="AX88" s="10"/>
      <c r="AY88" s="10"/>
      <c r="AZ88" s="10"/>
      <c r="BA88" s="10"/>
      <c r="BB88" s="55"/>
    </row>
    <row r="89" spans="1:54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10">
        <v>17.87</v>
      </c>
      <c r="H89" s="10">
        <v>18.899999999999999</v>
      </c>
      <c r="I89" s="10">
        <v>18.02</v>
      </c>
      <c r="J89" s="10"/>
      <c r="K89" s="10">
        <f>COUNTIF(G89:J89,"&gt;0")</f>
        <v>3</v>
      </c>
      <c r="L89" s="55">
        <f>AVERAGE(G89:J89)</f>
        <v>18.263333333333332</v>
      </c>
      <c r="M89" s="10">
        <v>19.850000000000001</v>
      </c>
      <c r="N89" s="10">
        <v>19.059999999999999</v>
      </c>
      <c r="O89" s="10">
        <v>19.079999999999998</v>
      </c>
      <c r="P89" s="10">
        <v>19.87</v>
      </c>
      <c r="Q89" s="10">
        <f>COUNTIF(M89:P89,"&gt;0")</f>
        <v>4</v>
      </c>
      <c r="R89" s="55">
        <f>AVERAGE(M89:P89)</f>
        <v>19.465</v>
      </c>
      <c r="S89" s="10">
        <v>40.17</v>
      </c>
      <c r="T89" s="10">
        <v>43.5</v>
      </c>
      <c r="U89" s="10">
        <v>47.76</v>
      </c>
      <c r="V89" s="10"/>
      <c r="W89" s="10">
        <f>COUNTIF(S89:V89,"&gt;0")</f>
        <v>3</v>
      </c>
      <c r="X89" s="55">
        <f>AVERAGE(S89:V89)</f>
        <v>43.81</v>
      </c>
      <c r="Y89" s="56">
        <v>1.154513888888889E-3</v>
      </c>
      <c r="Z89" s="56">
        <v>1.0868055555555555E-3</v>
      </c>
      <c r="AA89" s="56"/>
      <c r="AB89" s="56"/>
      <c r="AC89" s="10">
        <f>COUNTIF(Y89:AB89,"&gt;0")</f>
        <v>2</v>
      </c>
      <c r="AD89" s="56">
        <f>AVERAGE(Y89:AB89)</f>
        <v>1.1206597222222221E-3</v>
      </c>
      <c r="AE89" s="51"/>
      <c r="AF89" s="51">
        <v>0.18680555555555556</v>
      </c>
      <c r="AG89" s="51">
        <v>0.1986111111111111</v>
      </c>
      <c r="AH89" s="51"/>
      <c r="AI89" s="10">
        <f>COUNTIF(AE89:AH89,"&gt;0")</f>
        <v>2</v>
      </c>
      <c r="AJ89" s="51">
        <f>AVERAGE(AE89:AH89)</f>
        <v>0.19270833333333331</v>
      </c>
      <c r="AK89" s="55"/>
      <c r="AL89" s="55"/>
      <c r="AM89" s="55"/>
      <c r="AN89" s="55"/>
      <c r="AO89" s="10"/>
      <c r="AP89" s="55"/>
      <c r="AQ89" s="10"/>
      <c r="AR89" s="10"/>
      <c r="AS89" s="10"/>
      <c r="AT89" s="10"/>
      <c r="AU89" s="10"/>
      <c r="AV89" s="55"/>
      <c r="AW89" s="10"/>
      <c r="AX89" s="10"/>
      <c r="AY89" s="10"/>
      <c r="AZ89" s="10"/>
      <c r="BA89" s="10"/>
      <c r="BB89" s="55"/>
    </row>
    <row r="90" spans="1:54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10">
        <v>15.59</v>
      </c>
      <c r="H90" s="10">
        <v>15.9</v>
      </c>
      <c r="I90" s="10"/>
      <c r="J90" s="10">
        <v>15.63</v>
      </c>
      <c r="K90" s="10">
        <f>COUNTIF(G90:J90,"&gt;0")</f>
        <v>3</v>
      </c>
      <c r="L90" s="55">
        <f>AVERAGE(G90:J90)</f>
        <v>15.706666666666669</v>
      </c>
      <c r="M90" s="10">
        <v>16.62</v>
      </c>
      <c r="N90" s="10">
        <v>17.329999999999998</v>
      </c>
      <c r="O90" s="10"/>
      <c r="P90" s="10">
        <v>17.41</v>
      </c>
      <c r="Q90" s="10">
        <f>COUNTIF(M90:P90,"&gt;0")</f>
        <v>3</v>
      </c>
      <c r="R90" s="55">
        <f>AVERAGE(M90:P90)</f>
        <v>17.12</v>
      </c>
      <c r="S90" s="10">
        <v>35.4</v>
      </c>
      <c r="T90" s="10">
        <v>38.520000000000003</v>
      </c>
      <c r="U90" s="10"/>
      <c r="V90" s="10">
        <v>35.409999999999997</v>
      </c>
      <c r="W90" s="10">
        <f>COUNTIF(S90:V90,"&gt;0")</f>
        <v>3</v>
      </c>
      <c r="X90" s="55">
        <f>AVERAGE(S90:V90)</f>
        <v>36.443333333333335</v>
      </c>
      <c r="Y90" s="56">
        <v>1.091898148148148E-3</v>
      </c>
      <c r="Z90" s="56"/>
      <c r="AA90" s="56"/>
      <c r="AB90" s="56">
        <v>1.0393518518518519E-3</v>
      </c>
      <c r="AC90" s="10">
        <f>COUNTIF(Y90:AB90,"&gt;0")</f>
        <v>2</v>
      </c>
      <c r="AD90" s="56">
        <f>AVERAGE(Y90:AB90)</f>
        <v>1.0656249999999999E-3</v>
      </c>
      <c r="AE90" s="51"/>
      <c r="AF90" s="51"/>
      <c r="AG90" s="51"/>
      <c r="AH90" s="51"/>
      <c r="AI90" s="10">
        <f>COUNTIF(AE90:AH90,"&gt;0")</f>
        <v>0</v>
      </c>
      <c r="AJ90" s="51">
        <v>0</v>
      </c>
      <c r="AK90" s="55"/>
      <c r="AL90" s="55"/>
      <c r="AM90" s="55"/>
      <c r="AN90" s="55"/>
      <c r="AO90" s="10"/>
      <c r="AP90" s="55"/>
      <c r="AQ90" s="10"/>
      <c r="AR90" s="10"/>
      <c r="AS90" s="10"/>
      <c r="AT90" s="10"/>
      <c r="AU90" s="10"/>
      <c r="AV90" s="55"/>
      <c r="AW90" s="10"/>
      <c r="AX90" s="10"/>
      <c r="AY90" s="10"/>
      <c r="AZ90" s="10"/>
      <c r="BA90" s="10"/>
      <c r="BB90" s="55"/>
    </row>
    <row r="91" spans="1:54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10">
        <v>16.96</v>
      </c>
      <c r="H91" s="10">
        <v>16.75</v>
      </c>
      <c r="I91" s="10">
        <v>15.56</v>
      </c>
      <c r="J91" s="10">
        <v>16.71</v>
      </c>
      <c r="K91" s="10">
        <f>COUNTIF(G91:J91,"&gt;0")</f>
        <v>4</v>
      </c>
      <c r="L91" s="55">
        <f>AVERAGE(G91:J91)</f>
        <v>16.495000000000001</v>
      </c>
      <c r="M91" s="10">
        <v>17.190000000000001</v>
      </c>
      <c r="N91" s="10">
        <v>17.38</v>
      </c>
      <c r="O91" s="10">
        <v>17.2</v>
      </c>
      <c r="P91" s="10"/>
      <c r="Q91" s="10">
        <f>COUNTIF(M91:P91,"&gt;0")</f>
        <v>3</v>
      </c>
      <c r="R91" s="55">
        <f>AVERAGE(M91:P91)</f>
        <v>17.256666666666664</v>
      </c>
      <c r="S91" s="10">
        <v>37.770000000000003</v>
      </c>
      <c r="T91" s="10">
        <v>42.94</v>
      </c>
      <c r="U91" s="10">
        <v>39.08</v>
      </c>
      <c r="V91" s="10">
        <v>36.21</v>
      </c>
      <c r="W91" s="10">
        <f>COUNTIF(S91:V91,"&gt;0")</f>
        <v>4</v>
      </c>
      <c r="X91" s="55">
        <f>AVERAGE(S91:V91)</f>
        <v>39</v>
      </c>
      <c r="Y91" s="56">
        <v>1.2046296296296295E-3</v>
      </c>
      <c r="Z91" s="56">
        <v>1.1828703703703704E-3</v>
      </c>
      <c r="AA91" s="56"/>
      <c r="AB91" s="56">
        <v>1.1458333333333333E-3</v>
      </c>
      <c r="AC91" s="10">
        <f>COUNTIF(Y91:AB91,"&gt;0")</f>
        <v>3</v>
      </c>
      <c r="AD91" s="56">
        <f>AVERAGE(Y91:AB91)</f>
        <v>1.1777777777777778E-3</v>
      </c>
      <c r="AE91" s="51"/>
      <c r="AF91" s="51"/>
      <c r="AG91" s="51"/>
      <c r="AH91" s="51"/>
      <c r="AI91" s="10">
        <f>COUNTIF(AE91:AH91,"&gt;0")</f>
        <v>0</v>
      </c>
      <c r="AJ91" s="51">
        <v>0</v>
      </c>
      <c r="AK91" s="55"/>
      <c r="AL91" s="55"/>
      <c r="AM91" s="55"/>
      <c r="AN91" s="55"/>
      <c r="AO91" s="10"/>
      <c r="AP91" s="55"/>
      <c r="AQ91" s="10"/>
      <c r="AR91" s="10"/>
      <c r="AS91" s="10"/>
      <c r="AT91" s="10"/>
      <c r="AU91" s="10"/>
      <c r="AV91" s="55"/>
      <c r="AW91" s="10"/>
      <c r="AX91" s="10"/>
      <c r="AY91" s="10"/>
      <c r="AZ91" s="10"/>
      <c r="BA91" s="10"/>
      <c r="BB91" s="55"/>
    </row>
    <row r="92" spans="1:54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10"/>
      <c r="H92" s="10">
        <v>15.68</v>
      </c>
      <c r="I92" s="10">
        <v>16.46</v>
      </c>
      <c r="J92" s="10">
        <v>16.77</v>
      </c>
      <c r="K92" s="10">
        <f>COUNTIF(G92:J92,"&gt;0")</f>
        <v>3</v>
      </c>
      <c r="L92" s="55">
        <f>AVERAGE(G92:J92)</f>
        <v>16.303333333333331</v>
      </c>
      <c r="M92" s="10"/>
      <c r="N92" s="10">
        <v>16.13</v>
      </c>
      <c r="O92" s="10">
        <v>17.899999999999999</v>
      </c>
      <c r="P92" s="10">
        <v>17.93</v>
      </c>
      <c r="Q92" s="10">
        <f>COUNTIF(M92:P92,"&gt;0")</f>
        <v>3</v>
      </c>
      <c r="R92" s="55">
        <f>AVERAGE(M92:P92)</f>
        <v>17.32</v>
      </c>
      <c r="S92" s="10"/>
      <c r="T92" s="10">
        <v>36.15</v>
      </c>
      <c r="U92" s="10">
        <v>39.72</v>
      </c>
      <c r="V92" s="10">
        <v>36.75</v>
      </c>
      <c r="W92" s="10">
        <f>COUNTIF(S92:V92,"&gt;0")</f>
        <v>3</v>
      </c>
      <c r="X92" s="55">
        <f>AVERAGE(S92:V92)</f>
        <v>37.54</v>
      </c>
      <c r="Y92" s="56"/>
      <c r="Z92" s="56"/>
      <c r="AA92" s="56"/>
      <c r="AB92" s="56"/>
      <c r="AC92" s="10">
        <f>COUNTIF(Y92:AB92,"&gt;0")</f>
        <v>0</v>
      </c>
      <c r="AD92" s="56">
        <v>0</v>
      </c>
      <c r="AE92" s="51"/>
      <c r="AF92" s="51">
        <v>0.13680555555555554</v>
      </c>
      <c r="AG92" s="51">
        <v>0.16319444444444445</v>
      </c>
      <c r="AH92" s="51">
        <v>0.15138888888888888</v>
      </c>
      <c r="AI92" s="10">
        <f>COUNTIF(AE92:AH92,"&gt;0")</f>
        <v>3</v>
      </c>
      <c r="AJ92" s="51">
        <f>AVERAGE(AE92:AH92)</f>
        <v>0.15046296296296294</v>
      </c>
      <c r="AK92" s="55"/>
      <c r="AL92" s="55"/>
      <c r="AM92" s="55"/>
      <c r="AN92" s="55"/>
      <c r="AO92" s="10"/>
      <c r="AP92" s="55"/>
      <c r="AQ92" s="10"/>
      <c r="AR92" s="10"/>
      <c r="AS92" s="10"/>
      <c r="AT92" s="10"/>
      <c r="AU92" s="10"/>
      <c r="AV92" s="55"/>
      <c r="AW92" s="10"/>
      <c r="AX92" s="10"/>
      <c r="AY92" s="10"/>
      <c r="AZ92" s="10"/>
      <c r="BA92" s="10"/>
      <c r="BB92" s="55"/>
    </row>
    <row r="93" spans="1:54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10">
        <v>15.34</v>
      </c>
      <c r="H93" s="10">
        <v>13.94</v>
      </c>
      <c r="I93" s="10"/>
      <c r="J93" s="10">
        <v>14.94</v>
      </c>
      <c r="K93" s="10">
        <f>COUNTIF(G93:J93,"&gt;0")</f>
        <v>3</v>
      </c>
      <c r="L93" s="55">
        <f>AVERAGE(G93:J93)</f>
        <v>14.74</v>
      </c>
      <c r="M93" s="10">
        <v>16.32</v>
      </c>
      <c r="N93" s="10">
        <v>15.97</v>
      </c>
      <c r="O93" s="10"/>
      <c r="P93" s="10"/>
      <c r="Q93" s="10">
        <f>COUNTIF(M93:P93,"&gt;0")</f>
        <v>2</v>
      </c>
      <c r="R93" s="55">
        <f>AVERAGE(M93:P93)</f>
        <v>16.145</v>
      </c>
      <c r="S93" s="10">
        <v>34.14</v>
      </c>
      <c r="T93" s="10">
        <v>34.520000000000003</v>
      </c>
      <c r="U93" s="10"/>
      <c r="V93" s="10">
        <v>34.64</v>
      </c>
      <c r="W93" s="10">
        <f>COUNTIF(S93:V93,"&gt;0")</f>
        <v>3</v>
      </c>
      <c r="X93" s="55">
        <f>AVERAGE(S93:V93)</f>
        <v>34.43333333333333</v>
      </c>
      <c r="Y93" s="56">
        <v>9.581018518518518E-4</v>
      </c>
      <c r="Z93" s="56">
        <v>9.5717592592592599E-4</v>
      </c>
      <c r="AA93" s="56"/>
      <c r="AB93" s="56">
        <v>9.780092592592592E-4</v>
      </c>
      <c r="AC93" s="10">
        <f>COUNTIF(Y93:AB93,"&gt;0")</f>
        <v>3</v>
      </c>
      <c r="AD93" s="56">
        <f>AVERAGE(Y93:AB93)</f>
        <v>9.64429012345679E-4</v>
      </c>
      <c r="AE93" s="51"/>
      <c r="AF93" s="51">
        <v>0.13263888888888889</v>
      </c>
      <c r="AG93" s="51"/>
      <c r="AH93" s="51">
        <v>0.13541666666666666</v>
      </c>
      <c r="AI93" s="10">
        <f>COUNTIF(AE93:AH93,"&gt;0")</f>
        <v>2</v>
      </c>
      <c r="AJ93" s="51">
        <f>AVERAGE(AE93:AH93)</f>
        <v>0.13402777777777777</v>
      </c>
      <c r="AK93" s="55"/>
      <c r="AL93" s="55"/>
      <c r="AM93" s="55"/>
      <c r="AN93" s="55"/>
      <c r="AO93" s="10"/>
      <c r="AP93" s="55"/>
      <c r="AQ93" s="10"/>
      <c r="AR93" s="10"/>
      <c r="AS93" s="10"/>
      <c r="AT93" s="10"/>
      <c r="AU93" s="10"/>
      <c r="AV93" s="55"/>
      <c r="AW93" s="10"/>
      <c r="AX93" s="10"/>
      <c r="AY93" s="10"/>
      <c r="AZ93" s="10"/>
      <c r="BA93" s="10"/>
      <c r="BB93" s="55"/>
    </row>
    <row r="94" spans="1:54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10">
        <v>16.850000000000001</v>
      </c>
      <c r="H94" s="10"/>
      <c r="I94" s="10">
        <v>16.260000000000002</v>
      </c>
      <c r="J94" s="10">
        <v>16.02</v>
      </c>
      <c r="K94" s="10">
        <f>COUNTIF(G94:J94,"&gt;0")</f>
        <v>3</v>
      </c>
      <c r="L94" s="55">
        <f>AVERAGE(G94:J94)</f>
        <v>16.376666666666665</v>
      </c>
      <c r="M94" s="10">
        <v>19.39</v>
      </c>
      <c r="N94" s="10"/>
      <c r="O94" s="10">
        <v>17.72</v>
      </c>
      <c r="P94" s="10">
        <v>18.399999999999999</v>
      </c>
      <c r="Q94" s="10">
        <f>COUNTIF(M94:P94,"&gt;0")</f>
        <v>3</v>
      </c>
      <c r="R94" s="55">
        <f>AVERAGE(M94:P94)</f>
        <v>18.503333333333334</v>
      </c>
      <c r="S94" s="10">
        <v>42.87</v>
      </c>
      <c r="T94" s="10"/>
      <c r="U94" s="10">
        <v>39.380000000000003</v>
      </c>
      <c r="V94" s="10">
        <v>36.03</v>
      </c>
      <c r="W94" s="10">
        <f>COUNTIF(S94:V94,"&gt;0")</f>
        <v>3</v>
      </c>
      <c r="X94" s="55">
        <f>AVERAGE(S94:V94)</f>
        <v>39.426666666666669</v>
      </c>
      <c r="Y94" s="56">
        <v>1.0159722222222221E-3</v>
      </c>
      <c r="Z94" s="56"/>
      <c r="AA94" s="56"/>
      <c r="AB94" s="56">
        <v>1.1168981481481483E-3</v>
      </c>
      <c r="AC94" s="10">
        <f>COUNTIF(Y94:AB94,"&gt;0")</f>
        <v>2</v>
      </c>
      <c r="AD94" s="56">
        <f>AVERAGE(Y94:AB94)</f>
        <v>1.0664351851851852E-3</v>
      </c>
      <c r="AE94" s="51"/>
      <c r="AF94" s="51"/>
      <c r="AG94" s="51">
        <v>0.17013888888888887</v>
      </c>
      <c r="AH94" s="51"/>
      <c r="AI94" s="10">
        <f>COUNTIF(AE94:AH94,"&gt;0")</f>
        <v>1</v>
      </c>
      <c r="AJ94" s="51">
        <f>AVERAGE(AE94:AH94)</f>
        <v>0.17013888888888887</v>
      </c>
      <c r="AK94" s="55"/>
      <c r="AL94" s="55"/>
      <c r="AM94" s="55"/>
      <c r="AN94" s="55"/>
      <c r="AO94" s="10"/>
      <c r="AP94" s="55"/>
      <c r="AQ94" s="10"/>
      <c r="AR94" s="10"/>
      <c r="AS94" s="10"/>
      <c r="AT94" s="10"/>
      <c r="AU94" s="10"/>
      <c r="AV94" s="55"/>
      <c r="AW94" s="10"/>
      <c r="AX94" s="10"/>
      <c r="AY94" s="10"/>
      <c r="AZ94" s="10"/>
      <c r="BA94" s="10"/>
      <c r="BB94" s="55"/>
    </row>
    <row r="95" spans="1:54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10">
        <v>14.28</v>
      </c>
      <c r="H95" s="10">
        <v>14.02</v>
      </c>
      <c r="I95" s="10">
        <v>14.16</v>
      </c>
      <c r="J95" s="10">
        <v>14.41</v>
      </c>
      <c r="K95" s="10">
        <f>COUNTIF(G95:J95,"&gt;0")</f>
        <v>4</v>
      </c>
      <c r="L95" s="55">
        <f>AVERAGE(G95:J95)</f>
        <v>14.217499999999998</v>
      </c>
      <c r="M95" s="10">
        <v>16.309999999999999</v>
      </c>
      <c r="N95" s="10">
        <v>16.07</v>
      </c>
      <c r="O95" s="10">
        <v>15.16</v>
      </c>
      <c r="P95" s="10">
        <v>16.5</v>
      </c>
      <c r="Q95" s="10">
        <f>COUNTIF(M95:P95,"&gt;0")</f>
        <v>4</v>
      </c>
      <c r="R95" s="55">
        <f>AVERAGE(M95:P95)</f>
        <v>16.009999999999998</v>
      </c>
      <c r="S95" s="10">
        <v>32.9</v>
      </c>
      <c r="T95" s="10">
        <v>33.08</v>
      </c>
      <c r="U95" s="10">
        <v>34.06</v>
      </c>
      <c r="V95" s="10">
        <v>31.72</v>
      </c>
      <c r="W95" s="10">
        <f>COUNTIF(S95:V95,"&gt;0")</f>
        <v>4</v>
      </c>
      <c r="X95" s="55">
        <f>AVERAGE(S95:V95)</f>
        <v>32.94</v>
      </c>
      <c r="Y95" s="56">
        <v>9.2337962962962979E-4</v>
      </c>
      <c r="Z95" s="56">
        <v>8.9120370370370362E-4</v>
      </c>
      <c r="AA95" s="56">
        <v>8.2060185185185187E-4</v>
      </c>
      <c r="AB95" s="56"/>
      <c r="AC95" s="10">
        <f>COUNTIF(Y95:AB95,"&gt;0")</f>
        <v>3</v>
      </c>
      <c r="AD95" s="56">
        <f>AVERAGE(Y95:AB95)</f>
        <v>8.783950617283951E-4</v>
      </c>
      <c r="AE95" s="51"/>
      <c r="AF95" s="51">
        <v>0.12152777777777778</v>
      </c>
      <c r="AG95" s="51">
        <v>0.1173611111111111</v>
      </c>
      <c r="AH95" s="51">
        <v>0.11597222222222221</v>
      </c>
      <c r="AI95" s="10">
        <f>COUNTIF(AE95:AH95,"&gt;0")</f>
        <v>3</v>
      </c>
      <c r="AJ95" s="51">
        <f>AVERAGE(AE95:AH95)</f>
        <v>0.11828703703703702</v>
      </c>
      <c r="AK95" s="55"/>
      <c r="AL95" s="55"/>
      <c r="AM95" s="55"/>
      <c r="AN95" s="55"/>
      <c r="AO95" s="10"/>
      <c r="AP95" s="55"/>
      <c r="AQ95" s="10"/>
      <c r="AR95" s="10"/>
      <c r="AS95" s="10"/>
      <c r="AT95" s="10"/>
      <c r="AU95" s="10"/>
      <c r="AV95" s="55"/>
      <c r="AW95" s="10"/>
      <c r="AX95" s="10"/>
      <c r="AY95" s="10"/>
      <c r="AZ95" s="10"/>
      <c r="BA95" s="10"/>
      <c r="BB95" s="55"/>
    </row>
    <row r="96" spans="1:54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10">
        <v>15.94</v>
      </c>
      <c r="H96" s="10">
        <v>14.44</v>
      </c>
      <c r="I96" s="10">
        <v>14.68</v>
      </c>
      <c r="J96" s="10">
        <v>15</v>
      </c>
      <c r="K96" s="10">
        <f>COUNTIF(G96:J96,"&gt;0")</f>
        <v>4</v>
      </c>
      <c r="L96" s="55">
        <f>AVERAGE(G96:J96)</f>
        <v>15.015000000000001</v>
      </c>
      <c r="M96" s="10">
        <v>19.28</v>
      </c>
      <c r="N96" s="10">
        <v>16.809999999999999</v>
      </c>
      <c r="O96" s="10">
        <v>17.97</v>
      </c>
      <c r="P96" s="10">
        <v>18.59</v>
      </c>
      <c r="Q96" s="10">
        <f>COUNTIF(M96:P96,"&gt;0")</f>
        <v>4</v>
      </c>
      <c r="R96" s="55">
        <f>AVERAGE(M96:P96)</f>
        <v>18.162500000000001</v>
      </c>
      <c r="S96" s="10"/>
      <c r="T96" s="10">
        <v>39.22</v>
      </c>
      <c r="U96" s="10">
        <v>38.08</v>
      </c>
      <c r="V96" s="10">
        <v>38.090000000000003</v>
      </c>
      <c r="W96" s="10">
        <f>COUNTIF(S96:V96,"&gt;0")</f>
        <v>3</v>
      </c>
      <c r="X96" s="55">
        <f>AVERAGE(S96:V96)</f>
        <v>38.463333333333331</v>
      </c>
      <c r="Y96" s="56"/>
      <c r="Z96" s="56">
        <v>1.0381944444444445E-3</v>
      </c>
      <c r="AA96" s="56">
        <v>1.0335648148148148E-3</v>
      </c>
      <c r="AB96" s="56">
        <v>1.0520833333333335E-3</v>
      </c>
      <c r="AC96" s="10">
        <f>COUNTIF(Y96:AB96,"&gt;0")</f>
        <v>3</v>
      </c>
      <c r="AD96" s="56">
        <f>AVERAGE(Y96:AB96)</f>
        <v>1.0412808641975309E-3</v>
      </c>
      <c r="AE96" s="51">
        <v>0.16805555555555554</v>
      </c>
      <c r="AF96" s="51">
        <v>0.16180555555555556</v>
      </c>
      <c r="AG96" s="51">
        <v>0.15625</v>
      </c>
      <c r="AH96" s="51"/>
      <c r="AI96" s="10">
        <f>COUNTIF(AE96:AH96,"&gt;0")</f>
        <v>3</v>
      </c>
      <c r="AJ96" s="51">
        <f>AVERAGE(AE96:AH96)</f>
        <v>0.16203703703703703</v>
      </c>
      <c r="AK96" s="55"/>
      <c r="AL96" s="55"/>
      <c r="AM96" s="55"/>
      <c r="AN96" s="55"/>
      <c r="AO96" s="10"/>
      <c r="AP96" s="55"/>
      <c r="AQ96" s="10"/>
      <c r="AR96" s="10"/>
      <c r="AS96" s="10"/>
      <c r="AT96" s="10"/>
      <c r="AU96" s="10"/>
      <c r="AV96" s="55"/>
      <c r="AW96" s="10"/>
      <c r="AX96" s="10"/>
      <c r="AY96" s="10"/>
      <c r="AZ96" s="10"/>
      <c r="BA96" s="10"/>
      <c r="BB96" s="55"/>
    </row>
    <row r="97" spans="1:54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10">
        <v>14.93</v>
      </c>
      <c r="H97" s="10">
        <v>13.58</v>
      </c>
      <c r="I97" s="10"/>
      <c r="J97" s="10"/>
      <c r="K97" s="10">
        <f>COUNTIF(G97:J97,"&gt;0")</f>
        <v>2</v>
      </c>
      <c r="L97" s="55">
        <f>AVERAGE(G97:J97)</f>
        <v>14.254999999999999</v>
      </c>
      <c r="M97" s="10">
        <v>17.84</v>
      </c>
      <c r="N97" s="10">
        <v>15.18</v>
      </c>
      <c r="O97" s="10"/>
      <c r="P97" s="10"/>
      <c r="Q97" s="10">
        <f>COUNTIF(M97:P97,"&gt;0")</f>
        <v>2</v>
      </c>
      <c r="R97" s="55">
        <f>AVERAGE(M97:P97)</f>
        <v>16.509999999999998</v>
      </c>
      <c r="S97" s="10">
        <v>37.94</v>
      </c>
      <c r="T97" s="10">
        <v>35.130000000000003</v>
      </c>
      <c r="U97" s="10"/>
      <c r="V97" s="10"/>
      <c r="W97" s="10">
        <f>COUNTIF(S97:V97,"&gt;0")</f>
        <v>2</v>
      </c>
      <c r="X97" s="55">
        <f>AVERAGE(S97:V97)</f>
        <v>36.534999999999997</v>
      </c>
      <c r="Y97" s="56">
        <v>1.0612268518518518E-3</v>
      </c>
      <c r="Z97" s="56">
        <v>1.0393518518518519E-3</v>
      </c>
      <c r="AA97" s="56"/>
      <c r="AB97" s="56"/>
      <c r="AC97" s="10">
        <f>COUNTIF(Y97:AB97,"&gt;0")</f>
        <v>2</v>
      </c>
      <c r="AD97" s="56">
        <f>AVERAGE(Y97:AB97)</f>
        <v>1.0502893518518517E-3</v>
      </c>
      <c r="AE97" s="51"/>
      <c r="AF97" s="51"/>
      <c r="AG97" s="51"/>
      <c r="AH97" s="51"/>
      <c r="AI97" s="10">
        <f>COUNTIF(AE97:AH97,"&gt;0")</f>
        <v>0</v>
      </c>
      <c r="AJ97" s="51">
        <v>0</v>
      </c>
      <c r="AK97" s="55"/>
      <c r="AL97" s="55"/>
      <c r="AM97" s="55"/>
      <c r="AN97" s="55"/>
      <c r="AO97" s="10"/>
      <c r="AP97" s="55"/>
      <c r="AQ97" s="10"/>
      <c r="AR97" s="10"/>
      <c r="AS97" s="10"/>
      <c r="AT97" s="10"/>
      <c r="AU97" s="10"/>
      <c r="AV97" s="55"/>
      <c r="AW97" s="10"/>
      <c r="AX97" s="10"/>
      <c r="AY97" s="10"/>
      <c r="AZ97" s="10"/>
      <c r="BA97" s="10"/>
      <c r="BB97" s="55"/>
    </row>
    <row r="98" spans="1:54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10">
        <v>14.2</v>
      </c>
      <c r="H98" s="10"/>
      <c r="I98" s="10">
        <v>13.95</v>
      </c>
      <c r="J98" s="10">
        <v>14.07</v>
      </c>
      <c r="K98" s="10">
        <f>COUNTIF(G98:J98,"&gt;0")</f>
        <v>3</v>
      </c>
      <c r="L98" s="55">
        <f>AVERAGE(G98:J98)</f>
        <v>14.073333333333332</v>
      </c>
      <c r="M98" s="10">
        <v>16.309999999999999</v>
      </c>
      <c r="N98" s="10"/>
      <c r="O98" s="10">
        <v>15.5</v>
      </c>
      <c r="P98" s="10">
        <v>16.47</v>
      </c>
      <c r="Q98" s="10">
        <f>COUNTIF(M98:P98,"&gt;0")</f>
        <v>3</v>
      </c>
      <c r="R98" s="55">
        <f>AVERAGE(M98:P98)</f>
        <v>16.093333333333334</v>
      </c>
      <c r="S98" s="10"/>
      <c r="T98" s="10"/>
      <c r="U98" s="10">
        <v>34.75</v>
      </c>
      <c r="V98" s="10">
        <v>34.130000000000003</v>
      </c>
      <c r="W98" s="10">
        <f>COUNTIF(S98:V98,"&gt;0")</f>
        <v>2</v>
      </c>
      <c r="X98" s="55">
        <f>AVERAGE(S98:V98)</f>
        <v>34.44</v>
      </c>
      <c r="Y98" s="56">
        <v>9.9398148148148154E-4</v>
      </c>
      <c r="Z98" s="56"/>
      <c r="AA98" s="56">
        <v>9.699074074074075E-4</v>
      </c>
      <c r="AB98" s="56">
        <v>1.0104166666666666E-3</v>
      </c>
      <c r="AC98" s="10">
        <f>COUNTIF(Y98:AB98,"&gt;0")</f>
        <v>3</v>
      </c>
      <c r="AD98" s="56">
        <f>AVERAGE(Y98:AB98)</f>
        <v>9.9143518518518526E-4</v>
      </c>
      <c r="AE98" s="51">
        <v>0.14930555555555555</v>
      </c>
      <c r="AF98" s="51"/>
      <c r="AG98" s="51">
        <v>0.14166666666666666</v>
      </c>
      <c r="AH98" s="51"/>
      <c r="AI98" s="10">
        <f>COUNTIF(AE98:AH98,"&gt;0")</f>
        <v>2</v>
      </c>
      <c r="AJ98" s="51">
        <f>AVERAGE(AE98:AH98)</f>
        <v>0.14548611111111109</v>
      </c>
      <c r="AK98" s="55"/>
      <c r="AL98" s="55"/>
      <c r="AM98" s="55"/>
      <c r="AN98" s="55"/>
      <c r="AO98" s="10"/>
      <c r="AP98" s="55"/>
      <c r="AQ98" s="10"/>
      <c r="AR98" s="10"/>
      <c r="AS98" s="10"/>
      <c r="AT98" s="10"/>
      <c r="AU98" s="10"/>
      <c r="AV98" s="55"/>
      <c r="AW98" s="10"/>
      <c r="AX98" s="10"/>
      <c r="AY98" s="10"/>
      <c r="AZ98" s="10"/>
      <c r="BA98" s="10"/>
      <c r="BB98" s="55"/>
    </row>
    <row r="99" spans="1:54" x14ac:dyDescent="0.25">
      <c r="A99" s="7">
        <v>501</v>
      </c>
      <c r="B99" s="10">
        <v>5</v>
      </c>
      <c r="C99" s="10" t="s">
        <v>0</v>
      </c>
      <c r="D99" s="1" t="s">
        <v>213</v>
      </c>
      <c r="E99" s="11" t="s">
        <v>228</v>
      </c>
      <c r="F99" s="2" t="s">
        <v>229</v>
      </c>
      <c r="G99" s="10"/>
      <c r="H99" s="10"/>
      <c r="I99" s="10"/>
      <c r="J99" s="10"/>
      <c r="K99" s="10">
        <f>COUNTIF(G99:J99,"&gt;0")</f>
        <v>0</v>
      </c>
      <c r="L99" s="55">
        <v>0</v>
      </c>
      <c r="M99" s="10"/>
      <c r="N99" s="10"/>
      <c r="O99" s="10"/>
      <c r="P99" s="10"/>
      <c r="Q99" s="10">
        <f>COUNTIF(M99:P99,"&gt;0")</f>
        <v>0</v>
      </c>
      <c r="R99" s="55">
        <v>0</v>
      </c>
      <c r="S99" s="10"/>
      <c r="T99" s="10"/>
      <c r="U99" s="10"/>
      <c r="V99" s="10"/>
      <c r="W99" s="10">
        <f>COUNTIF(S99:V99,"&gt;0")</f>
        <v>0</v>
      </c>
      <c r="X99" s="55">
        <v>0</v>
      </c>
      <c r="Y99" s="56"/>
      <c r="Z99" s="56"/>
      <c r="AA99" s="56"/>
      <c r="AB99" s="56"/>
      <c r="AC99" s="10">
        <f>COUNTIF(Y99:AB99,"&gt;0")</f>
        <v>0</v>
      </c>
      <c r="AD99" s="56">
        <v>0</v>
      </c>
      <c r="AE99" s="51"/>
      <c r="AF99" s="51"/>
      <c r="AG99" s="51"/>
      <c r="AH99" s="51"/>
      <c r="AI99" s="10">
        <f>COUNTIF(AE99:AH99,"&gt;0")</f>
        <v>0</v>
      </c>
      <c r="AJ99" s="51">
        <v>0</v>
      </c>
      <c r="AK99" s="55"/>
      <c r="AL99" s="55"/>
      <c r="AM99" s="55"/>
      <c r="AN99" s="55"/>
      <c r="AO99" s="10"/>
      <c r="AP99" s="55"/>
      <c r="AQ99" s="10"/>
      <c r="AR99" s="10"/>
      <c r="AS99" s="10"/>
      <c r="AT99" s="10"/>
      <c r="AU99" s="10"/>
      <c r="AV99" s="55"/>
      <c r="AW99" s="10"/>
      <c r="AX99" s="10"/>
      <c r="AY99" s="10"/>
      <c r="AZ99" s="10"/>
      <c r="BA99" s="10"/>
      <c r="BB99" s="55"/>
    </row>
    <row r="100" spans="1:54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10">
        <v>13.83</v>
      </c>
      <c r="H100" s="10">
        <v>14.07</v>
      </c>
      <c r="I100" s="10">
        <v>13.71</v>
      </c>
      <c r="J100" s="10">
        <v>13.44</v>
      </c>
      <c r="K100" s="10">
        <f>COUNTIF(G100:J100,"&gt;0")</f>
        <v>4</v>
      </c>
      <c r="L100" s="55">
        <f>AVERAGE(G100:J100)</f>
        <v>13.762499999999999</v>
      </c>
      <c r="M100" s="10">
        <v>16.03</v>
      </c>
      <c r="N100" s="10">
        <v>15.33</v>
      </c>
      <c r="O100" s="10">
        <v>15.25</v>
      </c>
      <c r="P100" s="10">
        <v>15.75</v>
      </c>
      <c r="Q100" s="10">
        <f>COUNTIF(M100:P100,"&gt;0")</f>
        <v>4</v>
      </c>
      <c r="R100" s="55">
        <f>AVERAGE(M100:P100)</f>
        <v>15.59</v>
      </c>
      <c r="S100" s="10">
        <v>32.89</v>
      </c>
      <c r="T100" s="10">
        <v>32.76</v>
      </c>
      <c r="U100" s="10">
        <v>34.159999999999997</v>
      </c>
      <c r="V100" s="10">
        <v>32.090000000000003</v>
      </c>
      <c r="W100" s="10">
        <f>COUNTIF(S100:V100,"&gt;0")</f>
        <v>4</v>
      </c>
      <c r="X100" s="55">
        <f>AVERAGE(S100:V100)</f>
        <v>32.975000000000001</v>
      </c>
      <c r="Y100" s="56"/>
      <c r="Z100" s="56">
        <v>8.9236111111111124E-4</v>
      </c>
      <c r="AA100" s="56">
        <v>8.1944444444444437E-4</v>
      </c>
      <c r="AB100" s="56"/>
      <c r="AC100" s="10">
        <f>COUNTIF(Y100:AB100,"&gt;0")</f>
        <v>2</v>
      </c>
      <c r="AD100" s="56">
        <f>AVERAGE(Y100:AB100)</f>
        <v>8.559027777777778E-4</v>
      </c>
      <c r="AE100" s="51"/>
      <c r="AF100" s="51"/>
      <c r="AG100" s="51"/>
      <c r="AH100" s="51"/>
      <c r="AI100" s="10">
        <f>COUNTIF(AE100:AH100,"&gt;0")</f>
        <v>0</v>
      </c>
      <c r="AJ100" s="51">
        <v>0</v>
      </c>
      <c r="AK100" s="55"/>
      <c r="AL100" s="55"/>
      <c r="AM100" s="55"/>
      <c r="AN100" s="55"/>
      <c r="AO100" s="10"/>
      <c r="AP100" s="55"/>
      <c r="AQ100" s="10"/>
      <c r="AR100" s="10"/>
      <c r="AS100" s="10"/>
      <c r="AT100" s="10"/>
      <c r="AU100" s="10"/>
      <c r="AV100" s="55"/>
      <c r="AW100" s="10"/>
      <c r="AX100" s="10"/>
      <c r="AY100" s="10"/>
      <c r="AZ100" s="10"/>
      <c r="BA100" s="10"/>
      <c r="BB100" s="55"/>
    </row>
    <row r="101" spans="1:54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10"/>
      <c r="H101" s="10">
        <v>16.25</v>
      </c>
      <c r="I101" s="10">
        <v>16.95</v>
      </c>
      <c r="J101" s="10">
        <v>14.35</v>
      </c>
      <c r="K101" s="10">
        <f>COUNTIF(G101:J101,"&gt;0")</f>
        <v>3</v>
      </c>
      <c r="L101" s="55">
        <f>AVERAGE(G101:J101)</f>
        <v>15.850000000000001</v>
      </c>
      <c r="M101" s="10">
        <v>19.02</v>
      </c>
      <c r="N101" s="10">
        <v>18.809999999999999</v>
      </c>
      <c r="O101" s="10">
        <v>18.13</v>
      </c>
      <c r="P101" s="10">
        <v>19.54</v>
      </c>
      <c r="Q101" s="10">
        <f>COUNTIF(M101:P101,"&gt;0")</f>
        <v>4</v>
      </c>
      <c r="R101" s="55">
        <f>AVERAGE(M101:P101)</f>
        <v>18.875</v>
      </c>
      <c r="S101" s="10"/>
      <c r="T101" s="10">
        <v>41.14</v>
      </c>
      <c r="U101" s="10">
        <v>41.78</v>
      </c>
      <c r="V101" s="10"/>
      <c r="W101" s="10">
        <f>COUNTIF(S101:V101,"&gt;0")</f>
        <v>2</v>
      </c>
      <c r="X101" s="55">
        <f>AVERAGE(S101:V101)</f>
        <v>41.46</v>
      </c>
      <c r="Y101" s="56"/>
      <c r="Z101" s="56">
        <v>1.2013888888888888E-3</v>
      </c>
      <c r="AA101" s="56"/>
      <c r="AB101" s="56">
        <v>1.2106481481481482E-3</v>
      </c>
      <c r="AC101" s="10">
        <f>COUNTIF(Y101:AB101,"&gt;0")</f>
        <v>2</v>
      </c>
      <c r="AD101" s="56">
        <f>AVERAGE(Y101:AB101)</f>
        <v>1.2060185185185186E-3</v>
      </c>
      <c r="AE101" s="51"/>
      <c r="AF101" s="51"/>
      <c r="AG101" s="51">
        <v>0.17361111111111113</v>
      </c>
      <c r="AH101" s="51"/>
      <c r="AI101" s="10">
        <f>COUNTIF(AE101:AH101,"&gt;0")</f>
        <v>1</v>
      </c>
      <c r="AJ101" s="51">
        <f>AVERAGE(AE101:AH101)</f>
        <v>0.17361111111111113</v>
      </c>
      <c r="AK101" s="55"/>
      <c r="AL101" s="55"/>
      <c r="AM101" s="55"/>
      <c r="AN101" s="55"/>
      <c r="AO101" s="10"/>
      <c r="AP101" s="55"/>
      <c r="AQ101" s="10"/>
      <c r="AR101" s="10"/>
      <c r="AS101" s="10"/>
      <c r="AT101" s="10"/>
      <c r="AU101" s="10"/>
      <c r="AV101" s="55"/>
      <c r="AW101" s="10"/>
      <c r="AX101" s="10"/>
      <c r="AY101" s="10"/>
      <c r="AZ101" s="10"/>
      <c r="BA101" s="10"/>
      <c r="BB101" s="55"/>
    </row>
    <row r="102" spans="1:54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10">
        <v>16.02</v>
      </c>
      <c r="H102" s="10">
        <v>15.93</v>
      </c>
      <c r="I102" s="10">
        <v>14.72</v>
      </c>
      <c r="J102" s="10">
        <v>16.690000000000001</v>
      </c>
      <c r="K102" s="10">
        <f>COUNTIF(G102:J102,"&gt;0")</f>
        <v>4</v>
      </c>
      <c r="L102" s="55">
        <f>AVERAGE(G102:J102)</f>
        <v>15.84</v>
      </c>
      <c r="M102" s="10">
        <v>18.559999999999999</v>
      </c>
      <c r="N102" s="10">
        <v>18.260000000000002</v>
      </c>
      <c r="O102" s="10">
        <v>17.25</v>
      </c>
      <c r="P102" s="10">
        <v>19.260000000000002</v>
      </c>
      <c r="Q102" s="10">
        <f>COUNTIF(M102:P102,"&gt;0")</f>
        <v>4</v>
      </c>
      <c r="R102" s="55">
        <f>AVERAGE(M102:P102)</f>
        <v>18.3325</v>
      </c>
      <c r="S102" s="10">
        <v>37.92</v>
      </c>
      <c r="T102" s="10"/>
      <c r="U102" s="10">
        <v>45.75</v>
      </c>
      <c r="V102" s="10">
        <v>38</v>
      </c>
      <c r="W102" s="10">
        <f>COUNTIF(S102:V102,"&gt;0")</f>
        <v>3</v>
      </c>
      <c r="X102" s="55">
        <f>AVERAGE(S102:V102)</f>
        <v>40.556666666666665</v>
      </c>
      <c r="Y102" s="56">
        <v>1.2125E-3</v>
      </c>
      <c r="Z102" s="56">
        <v>1.2986111111111113E-3</v>
      </c>
      <c r="AA102" s="56"/>
      <c r="AB102" s="56">
        <v>1.3275462962962963E-3</v>
      </c>
      <c r="AC102" s="10">
        <f>COUNTIF(Y102:AB102,"&gt;0")</f>
        <v>3</v>
      </c>
      <c r="AD102" s="56">
        <f>AVERAGE(Y102:AB102)</f>
        <v>1.2795524691358027E-3</v>
      </c>
      <c r="AE102" s="51"/>
      <c r="AF102" s="51"/>
      <c r="AG102" s="51">
        <v>0.18819444444444444</v>
      </c>
      <c r="AH102" s="51"/>
      <c r="AI102" s="10">
        <f>COUNTIF(AE102:AH102,"&gt;0")</f>
        <v>1</v>
      </c>
      <c r="AJ102" s="51">
        <f>AVERAGE(AE102:AH102)</f>
        <v>0.18819444444444444</v>
      </c>
      <c r="AK102" s="55"/>
      <c r="AL102" s="55"/>
      <c r="AM102" s="55"/>
      <c r="AN102" s="55"/>
      <c r="AO102" s="10"/>
      <c r="AP102" s="55"/>
      <c r="AQ102" s="10"/>
      <c r="AR102" s="10"/>
      <c r="AS102" s="10"/>
      <c r="AT102" s="10"/>
      <c r="AU102" s="10"/>
      <c r="AV102" s="55"/>
      <c r="AW102" s="10"/>
      <c r="AX102" s="10"/>
      <c r="AY102" s="10"/>
      <c r="AZ102" s="10"/>
      <c r="BA102" s="10"/>
      <c r="BB102" s="55"/>
    </row>
    <row r="103" spans="1:54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10">
        <v>16.13</v>
      </c>
      <c r="H103" s="10"/>
      <c r="I103" s="10">
        <v>14.89</v>
      </c>
      <c r="J103" s="10">
        <v>15.89</v>
      </c>
      <c r="K103" s="10">
        <f>COUNTIF(G103:J103,"&gt;0")</f>
        <v>3</v>
      </c>
      <c r="L103" s="55">
        <f>AVERAGE(G103:J103)</f>
        <v>15.636666666666665</v>
      </c>
      <c r="M103" s="10">
        <v>17.07</v>
      </c>
      <c r="N103" s="10"/>
      <c r="O103" s="10">
        <v>17.059999999999999</v>
      </c>
      <c r="P103" s="10">
        <v>17.46</v>
      </c>
      <c r="Q103" s="10">
        <f>COUNTIF(M103:P103,"&gt;0")</f>
        <v>3</v>
      </c>
      <c r="R103" s="55">
        <f>AVERAGE(M103:P103)</f>
        <v>17.196666666666665</v>
      </c>
      <c r="S103" s="10">
        <v>35.409999999999997</v>
      </c>
      <c r="T103" s="10">
        <v>43.01</v>
      </c>
      <c r="U103" s="10">
        <v>36.5</v>
      </c>
      <c r="V103" s="10">
        <v>36.770000000000003</v>
      </c>
      <c r="W103" s="10">
        <f>COUNTIF(S103:V103,"&gt;0")</f>
        <v>4</v>
      </c>
      <c r="X103" s="55">
        <f>AVERAGE(S103:V103)</f>
        <v>37.922499999999999</v>
      </c>
      <c r="Y103" s="56"/>
      <c r="Z103" s="56"/>
      <c r="AA103" s="56">
        <v>1.0011574074074074E-3</v>
      </c>
      <c r="AB103" s="56">
        <v>1.0868055555555555E-3</v>
      </c>
      <c r="AC103" s="10">
        <f>COUNTIF(Y103:AB103,"&gt;0")</f>
        <v>2</v>
      </c>
      <c r="AD103" s="56">
        <f>AVERAGE(Y103:AB103)</f>
        <v>1.0439814814814815E-3</v>
      </c>
      <c r="AE103" s="51"/>
      <c r="AF103" s="51"/>
      <c r="AG103" s="51"/>
      <c r="AH103" s="51"/>
      <c r="AI103" s="10">
        <f>COUNTIF(AE103:AH103,"&gt;0")</f>
        <v>0</v>
      </c>
      <c r="AJ103" s="51">
        <v>0</v>
      </c>
      <c r="AK103" s="55"/>
      <c r="AL103" s="55"/>
      <c r="AM103" s="55"/>
      <c r="AN103" s="55"/>
      <c r="AO103" s="10"/>
      <c r="AP103" s="55"/>
      <c r="AQ103" s="10"/>
      <c r="AR103" s="10"/>
      <c r="AS103" s="10"/>
      <c r="AT103" s="10"/>
      <c r="AU103" s="10"/>
      <c r="AV103" s="55"/>
      <c r="AW103" s="10"/>
      <c r="AX103" s="10"/>
      <c r="AY103" s="10"/>
      <c r="AZ103" s="10"/>
      <c r="BA103" s="10"/>
      <c r="BB103" s="55"/>
    </row>
    <row r="104" spans="1:54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10">
        <v>21.08</v>
      </c>
      <c r="H104" s="10"/>
      <c r="I104" s="10"/>
      <c r="J104" s="10"/>
      <c r="K104" s="10">
        <f>COUNTIF(G104:J104,"&gt;0")</f>
        <v>1</v>
      </c>
      <c r="L104" s="55">
        <f>AVERAGE(G104:J104)</f>
        <v>21.08</v>
      </c>
      <c r="M104" s="10">
        <v>23.21</v>
      </c>
      <c r="N104" s="10"/>
      <c r="O104" s="10"/>
      <c r="P104" s="10"/>
      <c r="Q104" s="10">
        <f>COUNTIF(M104:P104,"&gt;0")</f>
        <v>1</v>
      </c>
      <c r="R104" s="55">
        <f>AVERAGE(M104:P104)</f>
        <v>23.21</v>
      </c>
      <c r="S104" s="10">
        <v>49.14</v>
      </c>
      <c r="T104" s="10"/>
      <c r="U104" s="10"/>
      <c r="V104" s="10"/>
      <c r="W104" s="10">
        <f>COUNTIF(S104:V104,"&gt;0")</f>
        <v>1</v>
      </c>
      <c r="X104" s="55">
        <f>AVERAGE(S104:V104)</f>
        <v>49.14</v>
      </c>
      <c r="Y104" s="56"/>
      <c r="Z104" s="56"/>
      <c r="AA104" s="56"/>
      <c r="AB104" s="56"/>
      <c r="AC104" s="10">
        <f>COUNTIF(Y104:AB104,"&gt;0")</f>
        <v>0</v>
      </c>
      <c r="AD104" s="56">
        <v>0</v>
      </c>
      <c r="AE104" s="51"/>
      <c r="AF104" s="51"/>
      <c r="AG104" s="51"/>
      <c r="AH104" s="51"/>
      <c r="AI104" s="10">
        <f>COUNTIF(AE104:AH104,"&gt;0")</f>
        <v>0</v>
      </c>
      <c r="AJ104" s="51">
        <v>0</v>
      </c>
      <c r="AK104" s="55"/>
      <c r="AL104" s="55"/>
      <c r="AM104" s="55"/>
      <c r="AN104" s="55"/>
      <c r="AO104" s="10"/>
      <c r="AP104" s="55"/>
      <c r="AQ104" s="10"/>
      <c r="AR104" s="10"/>
      <c r="AS104" s="10"/>
      <c r="AT104" s="10"/>
      <c r="AU104" s="10"/>
      <c r="AV104" s="55"/>
      <c r="AW104" s="10"/>
      <c r="AX104" s="10"/>
      <c r="AY104" s="10"/>
      <c r="AZ104" s="10"/>
      <c r="BA104" s="10"/>
      <c r="BB104" s="55"/>
    </row>
    <row r="105" spans="1:54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10">
        <v>18.87</v>
      </c>
      <c r="H105" s="10">
        <v>15.71</v>
      </c>
      <c r="I105" s="10"/>
      <c r="J105" s="10">
        <v>15.41</v>
      </c>
      <c r="K105" s="10">
        <f>COUNTIF(G105:J105,"&gt;0")</f>
        <v>3</v>
      </c>
      <c r="L105" s="55">
        <f>AVERAGE(G105:J105)</f>
        <v>16.66333333333333</v>
      </c>
      <c r="M105" s="10"/>
      <c r="N105" s="10">
        <v>18.09</v>
      </c>
      <c r="O105" s="10">
        <v>19.309999999999999</v>
      </c>
      <c r="P105" s="10">
        <v>18.75</v>
      </c>
      <c r="Q105" s="10">
        <f>COUNTIF(M105:P105,"&gt;0")</f>
        <v>3</v>
      </c>
      <c r="R105" s="55">
        <f>AVERAGE(M105:P105)</f>
        <v>18.716666666666665</v>
      </c>
      <c r="S105" s="10"/>
      <c r="T105" s="10">
        <v>41.28</v>
      </c>
      <c r="U105" s="10">
        <v>40.39</v>
      </c>
      <c r="V105" s="10">
        <v>39.65</v>
      </c>
      <c r="W105" s="10">
        <f>COUNTIF(S105:V105,"&gt;0")</f>
        <v>3</v>
      </c>
      <c r="X105" s="55">
        <f>AVERAGE(S105:V105)</f>
        <v>40.44</v>
      </c>
      <c r="Y105" s="56"/>
      <c r="Z105" s="56">
        <v>1.2118055555555556E-3</v>
      </c>
      <c r="AA105" s="56"/>
      <c r="AB105" s="56">
        <v>1.181712962962963E-3</v>
      </c>
      <c r="AC105" s="10">
        <f>COUNTIF(Y105:AB105,"&gt;0")</f>
        <v>2</v>
      </c>
      <c r="AD105" s="56">
        <f>AVERAGE(Y105:AB105)</f>
        <v>1.1967592592592594E-3</v>
      </c>
      <c r="AE105" s="51"/>
      <c r="AF105" s="51"/>
      <c r="AG105" s="51"/>
      <c r="AH105" s="51"/>
      <c r="AI105" s="10">
        <f>COUNTIF(AE105:AH105,"&gt;0")</f>
        <v>0</v>
      </c>
      <c r="AJ105" s="51">
        <v>0</v>
      </c>
      <c r="AK105" s="55"/>
      <c r="AL105" s="55"/>
      <c r="AM105" s="55"/>
      <c r="AN105" s="55"/>
      <c r="AO105" s="10"/>
      <c r="AP105" s="55"/>
      <c r="AQ105" s="10"/>
      <c r="AR105" s="10"/>
      <c r="AS105" s="10"/>
      <c r="AT105" s="10"/>
      <c r="AU105" s="10"/>
      <c r="AV105" s="55"/>
      <c r="AW105" s="10"/>
      <c r="AX105" s="10"/>
      <c r="AY105" s="10"/>
      <c r="AZ105" s="10"/>
      <c r="BA105" s="10"/>
      <c r="BB105" s="55"/>
    </row>
    <row r="106" spans="1:54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10">
        <v>15.38</v>
      </c>
      <c r="H106" s="10">
        <v>15.38</v>
      </c>
      <c r="I106" s="10">
        <v>15</v>
      </c>
      <c r="J106" s="10"/>
      <c r="K106" s="10">
        <f>COUNTIF(G106:J106,"&gt;0")</f>
        <v>3</v>
      </c>
      <c r="L106" s="55">
        <f>AVERAGE(G106:J106)</f>
        <v>15.253333333333336</v>
      </c>
      <c r="M106" s="10">
        <v>17.22</v>
      </c>
      <c r="N106" s="10">
        <v>17.510000000000002</v>
      </c>
      <c r="O106" s="10">
        <v>17.93</v>
      </c>
      <c r="P106" s="10"/>
      <c r="Q106" s="10">
        <f>COUNTIF(M106:P106,"&gt;0")</f>
        <v>3</v>
      </c>
      <c r="R106" s="55">
        <f>AVERAGE(M106:P106)</f>
        <v>17.553333333333335</v>
      </c>
      <c r="S106" s="10">
        <v>36.53</v>
      </c>
      <c r="T106" s="10">
        <v>36.44</v>
      </c>
      <c r="U106" s="10">
        <v>41.96</v>
      </c>
      <c r="V106" s="10"/>
      <c r="W106" s="10">
        <f>COUNTIF(S106:V106,"&gt;0")</f>
        <v>3</v>
      </c>
      <c r="X106" s="55">
        <f>AVERAGE(S106:V106)</f>
        <v>38.31</v>
      </c>
      <c r="Y106" s="56"/>
      <c r="Z106" s="56">
        <v>1.0393518518518519E-3</v>
      </c>
      <c r="AA106" s="56"/>
      <c r="AB106" s="56"/>
      <c r="AC106" s="10">
        <f>COUNTIF(Y106:AB106,"&gt;0")</f>
        <v>1</v>
      </c>
      <c r="AD106" s="56">
        <f>AVERAGE(Y106:AB106)</f>
        <v>1.0393518518518519E-3</v>
      </c>
      <c r="AE106" s="51"/>
      <c r="AF106" s="51"/>
      <c r="AG106" s="51"/>
      <c r="AH106" s="51"/>
      <c r="AI106" s="10">
        <f>COUNTIF(AE106:AH106,"&gt;0")</f>
        <v>0</v>
      </c>
      <c r="AJ106" s="51">
        <v>0</v>
      </c>
      <c r="AK106" s="55"/>
      <c r="AL106" s="55"/>
      <c r="AM106" s="55"/>
      <c r="AN106" s="55"/>
      <c r="AO106" s="10"/>
      <c r="AP106" s="55"/>
      <c r="AQ106" s="10"/>
      <c r="AR106" s="10"/>
      <c r="AS106" s="10"/>
      <c r="AT106" s="10"/>
      <c r="AU106" s="10"/>
      <c r="AV106" s="55"/>
      <c r="AW106" s="10"/>
      <c r="AX106" s="10"/>
      <c r="AY106" s="10"/>
      <c r="AZ106" s="10"/>
      <c r="BA106" s="10"/>
      <c r="BB106" s="55"/>
    </row>
    <row r="107" spans="1:54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10"/>
      <c r="H107" s="10">
        <v>14.45</v>
      </c>
      <c r="I107" s="10"/>
      <c r="J107" s="10">
        <v>14.59</v>
      </c>
      <c r="K107" s="10">
        <f>COUNTIF(G107:J107,"&gt;0")</f>
        <v>2</v>
      </c>
      <c r="L107" s="55">
        <f>AVERAGE(G107:J107)</f>
        <v>14.52</v>
      </c>
      <c r="M107" s="10"/>
      <c r="N107" s="10">
        <v>17.13</v>
      </c>
      <c r="O107" s="10"/>
      <c r="P107" s="10">
        <v>17.72</v>
      </c>
      <c r="Q107" s="10">
        <f>COUNTIF(M107:P107,"&gt;0")</f>
        <v>2</v>
      </c>
      <c r="R107" s="55">
        <f>AVERAGE(M107:P107)</f>
        <v>17.424999999999997</v>
      </c>
      <c r="S107" s="10">
        <v>35.78</v>
      </c>
      <c r="T107" s="10">
        <v>35.22</v>
      </c>
      <c r="U107" s="10"/>
      <c r="V107" s="10">
        <v>34.31</v>
      </c>
      <c r="W107" s="10">
        <f>COUNTIF(S107:V107,"&gt;0")</f>
        <v>3</v>
      </c>
      <c r="X107" s="55">
        <f>AVERAGE(S107:V107)</f>
        <v>35.103333333333332</v>
      </c>
      <c r="Y107" s="56"/>
      <c r="Z107" s="56">
        <v>1.0706018518518519E-3</v>
      </c>
      <c r="AA107" s="56"/>
      <c r="AB107" s="56">
        <v>1.0763888888888889E-3</v>
      </c>
      <c r="AC107" s="10">
        <f>COUNTIF(Y107:AB107,"&gt;0")</f>
        <v>2</v>
      </c>
      <c r="AD107" s="56">
        <f>AVERAGE(Y107:AB107)</f>
        <v>1.0734953703703705E-3</v>
      </c>
      <c r="AE107" s="51"/>
      <c r="AF107" s="51"/>
      <c r="AG107" s="51"/>
      <c r="AH107" s="51">
        <v>0.14652777777777778</v>
      </c>
      <c r="AI107" s="10">
        <f>COUNTIF(AE107:AH107,"&gt;0")</f>
        <v>1</v>
      </c>
      <c r="AJ107" s="51">
        <f>AVERAGE(AE107:AH107)</f>
        <v>0.14652777777777778</v>
      </c>
      <c r="AK107" s="55"/>
      <c r="AL107" s="55"/>
      <c r="AM107" s="55"/>
      <c r="AN107" s="55"/>
      <c r="AO107" s="10"/>
      <c r="AP107" s="55"/>
      <c r="AQ107" s="10"/>
      <c r="AR107" s="10"/>
      <c r="AS107" s="10"/>
      <c r="AT107" s="10"/>
      <c r="AU107" s="10"/>
      <c r="AV107" s="55"/>
      <c r="AW107" s="10"/>
      <c r="AX107" s="10"/>
      <c r="AY107" s="10"/>
      <c r="AZ107" s="10"/>
      <c r="BA107" s="10"/>
      <c r="BB107" s="55"/>
    </row>
    <row r="108" spans="1:54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10">
        <v>14.71</v>
      </c>
      <c r="H108" s="10">
        <v>15.83</v>
      </c>
      <c r="I108" s="10">
        <v>15.9</v>
      </c>
      <c r="J108" s="10">
        <v>15.39</v>
      </c>
      <c r="K108" s="10">
        <f>COUNTIF(G108:J108,"&gt;0")</f>
        <v>4</v>
      </c>
      <c r="L108" s="55">
        <f>AVERAGE(G108:J108)</f>
        <v>15.4575</v>
      </c>
      <c r="M108" s="10">
        <v>16.28</v>
      </c>
      <c r="N108" s="10">
        <v>16.47</v>
      </c>
      <c r="O108" s="10">
        <v>16.97</v>
      </c>
      <c r="P108" s="10">
        <v>16.95</v>
      </c>
      <c r="Q108" s="10">
        <f>COUNTIF(M108:P108,"&gt;0")</f>
        <v>4</v>
      </c>
      <c r="R108" s="55">
        <f>AVERAGE(M108:P108)</f>
        <v>16.6675</v>
      </c>
      <c r="S108" s="10">
        <v>39.03</v>
      </c>
      <c r="T108" s="10">
        <v>37.93</v>
      </c>
      <c r="U108" s="10">
        <v>39.07</v>
      </c>
      <c r="V108" s="10">
        <v>36</v>
      </c>
      <c r="W108" s="10">
        <f>COUNTIF(S108:V108,"&gt;0")</f>
        <v>4</v>
      </c>
      <c r="X108" s="55">
        <f>AVERAGE(S108:V108)</f>
        <v>38.0075</v>
      </c>
      <c r="Y108" s="56"/>
      <c r="Z108" s="56">
        <v>1.0520833333333335E-3</v>
      </c>
      <c r="AA108" s="56">
        <v>1.0162037037037038E-3</v>
      </c>
      <c r="AB108" s="56"/>
      <c r="AC108" s="10">
        <f>COUNTIF(Y108:AB108,"&gt;0")</f>
        <v>2</v>
      </c>
      <c r="AD108" s="56">
        <f>AVERAGE(Y108:AB108)</f>
        <v>1.0341435185185187E-3</v>
      </c>
      <c r="AE108" s="51"/>
      <c r="AF108" s="51"/>
      <c r="AG108" s="51"/>
      <c r="AH108" s="51">
        <v>0.15486111111111112</v>
      </c>
      <c r="AI108" s="10">
        <f>COUNTIF(AE108:AH108,"&gt;0")</f>
        <v>1</v>
      </c>
      <c r="AJ108" s="51">
        <f>AVERAGE(AE108:AH108)</f>
        <v>0.15486111111111112</v>
      </c>
      <c r="AK108" s="55"/>
      <c r="AL108" s="55"/>
      <c r="AM108" s="55"/>
      <c r="AN108" s="55"/>
      <c r="AO108" s="10"/>
      <c r="AP108" s="55"/>
      <c r="AQ108" s="10"/>
      <c r="AR108" s="10"/>
      <c r="AS108" s="10"/>
      <c r="AT108" s="10"/>
      <c r="AU108" s="10"/>
      <c r="AV108" s="55"/>
      <c r="AW108" s="10"/>
      <c r="AX108" s="10"/>
      <c r="AY108" s="10"/>
      <c r="AZ108" s="10"/>
      <c r="BA108" s="10"/>
      <c r="BB108" s="55"/>
    </row>
    <row r="109" spans="1:54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10">
        <v>16.57</v>
      </c>
      <c r="H109" s="10"/>
      <c r="I109" s="10">
        <v>17.739999999999998</v>
      </c>
      <c r="J109" s="10">
        <v>17</v>
      </c>
      <c r="K109" s="10">
        <f>COUNTIF(G109:J109,"&gt;0")</f>
        <v>3</v>
      </c>
      <c r="L109" s="55">
        <f>AVERAGE(G109:J109)</f>
        <v>17.103333333333335</v>
      </c>
      <c r="M109" s="10">
        <v>18.21</v>
      </c>
      <c r="N109" s="10"/>
      <c r="O109" s="10">
        <v>18.5</v>
      </c>
      <c r="P109" s="10">
        <v>18.77</v>
      </c>
      <c r="Q109" s="10">
        <f>COUNTIF(M109:P109,"&gt;0")</f>
        <v>3</v>
      </c>
      <c r="R109" s="55">
        <f>AVERAGE(M109:P109)</f>
        <v>18.493333333333336</v>
      </c>
      <c r="S109" s="10">
        <v>36.130000000000003</v>
      </c>
      <c r="T109" s="10"/>
      <c r="U109" s="10">
        <v>44.12</v>
      </c>
      <c r="V109" s="10">
        <v>36.64</v>
      </c>
      <c r="W109" s="10">
        <f>COUNTIF(S109:V109,"&gt;0")</f>
        <v>3</v>
      </c>
      <c r="X109" s="55">
        <f>AVERAGE(S109:V109)</f>
        <v>38.963333333333331</v>
      </c>
      <c r="Y109" s="56"/>
      <c r="Z109" s="56"/>
      <c r="AA109" s="56">
        <v>1.0613425925925927E-3</v>
      </c>
      <c r="AB109" s="56">
        <v>1.0069444444444444E-3</v>
      </c>
      <c r="AC109" s="10">
        <f>COUNTIF(Y109:AB109,"&gt;0")</f>
        <v>2</v>
      </c>
      <c r="AD109" s="56">
        <f>AVERAGE(Y109:AB109)</f>
        <v>1.0341435185185184E-3</v>
      </c>
      <c r="AE109" s="51">
        <v>0.14444444444444446</v>
      </c>
      <c r="AF109" s="51"/>
      <c r="AG109" s="51"/>
      <c r="AH109" s="51">
        <v>0.13541666666666666</v>
      </c>
      <c r="AI109" s="10">
        <f>COUNTIF(AE109:AH109,"&gt;0")</f>
        <v>2</v>
      </c>
      <c r="AJ109" s="51">
        <f>AVERAGE(AE109:AH109)</f>
        <v>0.13993055555555556</v>
      </c>
      <c r="AK109" s="55"/>
      <c r="AL109" s="55"/>
      <c r="AM109" s="55"/>
      <c r="AN109" s="55"/>
      <c r="AO109" s="10"/>
      <c r="AP109" s="55"/>
      <c r="AQ109" s="10"/>
      <c r="AR109" s="10"/>
      <c r="AS109" s="10"/>
      <c r="AT109" s="10"/>
      <c r="AU109" s="10"/>
      <c r="AV109" s="55"/>
      <c r="AW109" s="10"/>
      <c r="AX109" s="10"/>
      <c r="AY109" s="10"/>
      <c r="AZ109" s="10"/>
      <c r="BA109" s="10"/>
      <c r="BB109" s="55"/>
    </row>
    <row r="110" spans="1:54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10">
        <v>20.16</v>
      </c>
      <c r="H110" s="10">
        <v>19.760000000000002</v>
      </c>
      <c r="I110" s="10">
        <v>20.28</v>
      </c>
      <c r="J110" s="10">
        <v>19.63</v>
      </c>
      <c r="K110" s="10">
        <f>COUNTIF(G110:J110,"&gt;0")</f>
        <v>4</v>
      </c>
      <c r="L110" s="55">
        <f>AVERAGE(G110:J110)</f>
        <v>19.9575</v>
      </c>
      <c r="M110" s="10">
        <v>21.53</v>
      </c>
      <c r="N110" s="10">
        <v>21.77</v>
      </c>
      <c r="O110" s="10">
        <v>22.13</v>
      </c>
      <c r="P110" s="10">
        <v>22.08</v>
      </c>
      <c r="Q110" s="10">
        <f>COUNTIF(M110:P110,"&gt;0")</f>
        <v>4</v>
      </c>
      <c r="R110" s="55">
        <f>AVERAGE(M110:P110)</f>
        <v>21.877499999999998</v>
      </c>
      <c r="S110" s="10">
        <v>49.03</v>
      </c>
      <c r="T110" s="10">
        <v>52.75</v>
      </c>
      <c r="U110" s="10">
        <v>52</v>
      </c>
      <c r="V110" s="10">
        <v>49.82</v>
      </c>
      <c r="W110" s="10">
        <f>COUNTIF(S110:V110,"&gt;0")</f>
        <v>4</v>
      </c>
      <c r="X110" s="55">
        <f>AVERAGE(S110:V110)</f>
        <v>50.9</v>
      </c>
      <c r="Y110" s="56">
        <v>1.4157407407407408E-3</v>
      </c>
      <c r="Z110" s="56">
        <v>1.3946759259259259E-3</v>
      </c>
      <c r="AA110" s="56"/>
      <c r="AB110" s="56">
        <v>1.451388888888889E-3</v>
      </c>
      <c r="AC110" s="10">
        <f>COUNTIF(Y110:AB110,"&gt;0")</f>
        <v>3</v>
      </c>
      <c r="AD110" s="56">
        <f>AVERAGE(Y110:AB110)</f>
        <v>1.4206018518518519E-3</v>
      </c>
      <c r="AE110" s="51"/>
      <c r="AF110" s="51"/>
      <c r="AG110" s="51"/>
      <c r="AH110" s="51">
        <v>0.20486111111111113</v>
      </c>
      <c r="AI110" s="10">
        <f>COUNTIF(AE110:AH110,"&gt;0")</f>
        <v>1</v>
      </c>
      <c r="AJ110" s="51">
        <f>AVERAGE(AE110:AH110)</f>
        <v>0.20486111111111113</v>
      </c>
      <c r="AK110" s="55"/>
      <c r="AL110" s="55"/>
      <c r="AM110" s="55"/>
      <c r="AN110" s="55"/>
      <c r="AO110" s="10"/>
      <c r="AP110" s="55"/>
      <c r="AQ110" s="10"/>
      <c r="AR110" s="10"/>
      <c r="AS110" s="10"/>
      <c r="AT110" s="10"/>
      <c r="AU110" s="10"/>
      <c r="AV110" s="55"/>
      <c r="AW110" s="10"/>
      <c r="AX110" s="10"/>
      <c r="AY110" s="10"/>
      <c r="AZ110" s="10"/>
      <c r="BA110" s="10"/>
      <c r="BB110" s="55"/>
    </row>
    <row r="111" spans="1:54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10">
        <v>15.35</v>
      </c>
      <c r="H111" s="10"/>
      <c r="I111" s="10"/>
      <c r="J111" s="10"/>
      <c r="K111" s="10">
        <f>COUNTIF(G111:J111,"&gt;0")</f>
        <v>1</v>
      </c>
      <c r="L111" s="55">
        <f>AVERAGE(G111:J111)</f>
        <v>15.35</v>
      </c>
      <c r="M111" s="10">
        <v>16.760000000000002</v>
      </c>
      <c r="N111" s="10">
        <v>18.27</v>
      </c>
      <c r="O111" s="10"/>
      <c r="P111" s="10"/>
      <c r="Q111" s="10">
        <f>COUNTIF(M111:P111,"&gt;0")</f>
        <v>2</v>
      </c>
      <c r="R111" s="55">
        <f>AVERAGE(M111:P111)</f>
        <v>17.515000000000001</v>
      </c>
      <c r="S111" s="10">
        <v>38.729999999999997</v>
      </c>
      <c r="T111" s="10">
        <v>38.53</v>
      </c>
      <c r="U111" s="10">
        <v>41.38</v>
      </c>
      <c r="V111" s="10"/>
      <c r="W111" s="10">
        <f>COUNTIF(S111:V111,"&gt;0")</f>
        <v>3</v>
      </c>
      <c r="X111" s="55">
        <f>AVERAGE(S111:V111)</f>
        <v>39.54666666666666</v>
      </c>
      <c r="Y111" s="56"/>
      <c r="Z111" s="56">
        <v>1.2210648148148148E-3</v>
      </c>
      <c r="AA111" s="56"/>
      <c r="AB111" s="56"/>
      <c r="AC111" s="10">
        <f>COUNTIF(Y111:AB111,"&gt;0")</f>
        <v>1</v>
      </c>
      <c r="AD111" s="56">
        <f>AVERAGE(Y111:AB111)</f>
        <v>1.2210648148148148E-3</v>
      </c>
      <c r="AE111" s="51"/>
      <c r="AF111" s="51"/>
      <c r="AG111" s="51"/>
      <c r="AH111" s="51"/>
      <c r="AI111" s="10">
        <f>COUNTIF(AE111:AH111,"&gt;0")</f>
        <v>0</v>
      </c>
      <c r="AJ111" s="51">
        <v>0</v>
      </c>
      <c r="AK111" s="55"/>
      <c r="AL111" s="55"/>
      <c r="AM111" s="55"/>
      <c r="AN111" s="55"/>
      <c r="AO111" s="10"/>
      <c r="AP111" s="55"/>
      <c r="AQ111" s="10"/>
      <c r="AR111" s="10"/>
      <c r="AS111" s="10"/>
      <c r="AT111" s="10"/>
      <c r="AU111" s="10"/>
      <c r="AV111" s="55"/>
      <c r="AW111" s="10"/>
      <c r="AX111" s="10"/>
      <c r="AY111" s="10"/>
      <c r="AZ111" s="10"/>
      <c r="BA111" s="10"/>
      <c r="BB111" s="55"/>
    </row>
    <row r="112" spans="1:54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10">
        <v>13.96</v>
      </c>
      <c r="H112" s="10">
        <v>16.34</v>
      </c>
      <c r="I112" s="10">
        <v>16.079999999999998</v>
      </c>
      <c r="J112" s="10">
        <v>16.45</v>
      </c>
      <c r="K112" s="10">
        <f>COUNTIF(G112:J112,"&gt;0")</f>
        <v>4</v>
      </c>
      <c r="L112" s="55">
        <f>AVERAGE(G112:J112)</f>
        <v>15.7075</v>
      </c>
      <c r="M112" s="10">
        <v>17.46</v>
      </c>
      <c r="N112" s="10">
        <v>16.940000000000001</v>
      </c>
      <c r="O112" s="10">
        <v>17.75</v>
      </c>
      <c r="P112" s="10">
        <v>19.32</v>
      </c>
      <c r="Q112" s="10">
        <f>COUNTIF(M112:P112,"&gt;0")</f>
        <v>4</v>
      </c>
      <c r="R112" s="55">
        <f>AVERAGE(M112:P112)</f>
        <v>17.8675</v>
      </c>
      <c r="S112" s="10">
        <v>40.25</v>
      </c>
      <c r="T112" s="10">
        <v>38.56</v>
      </c>
      <c r="U112" s="10"/>
      <c r="V112" s="10"/>
      <c r="W112" s="10">
        <f>COUNTIF(S112:V112,"&gt;0")</f>
        <v>2</v>
      </c>
      <c r="X112" s="55">
        <f>AVERAGE(S112:V112)</f>
        <v>39.405000000000001</v>
      </c>
      <c r="Y112" s="56"/>
      <c r="Z112" s="56">
        <v>1.1921296296296296E-3</v>
      </c>
      <c r="AA112" s="56"/>
      <c r="AB112" s="56"/>
      <c r="AC112" s="10">
        <f>COUNTIF(Y112:AB112,"&gt;0")</f>
        <v>1</v>
      </c>
      <c r="AD112" s="56">
        <f>AVERAGE(Y112:AB112)</f>
        <v>1.1921296296296296E-3</v>
      </c>
      <c r="AE112" s="51"/>
      <c r="AF112" s="51"/>
      <c r="AG112" s="51"/>
      <c r="AH112" s="51"/>
      <c r="AI112" s="10">
        <f>COUNTIF(AE112:AH112,"&gt;0")</f>
        <v>0</v>
      </c>
      <c r="AJ112" s="51">
        <v>0</v>
      </c>
      <c r="AK112" s="55"/>
      <c r="AL112" s="55"/>
      <c r="AM112" s="55"/>
      <c r="AN112" s="55"/>
      <c r="AO112" s="10"/>
      <c r="AP112" s="55"/>
      <c r="AQ112" s="10"/>
      <c r="AR112" s="10"/>
      <c r="AS112" s="10"/>
      <c r="AT112" s="10"/>
      <c r="AU112" s="10"/>
      <c r="AV112" s="55"/>
      <c r="AW112" s="10"/>
      <c r="AX112" s="10"/>
      <c r="AY112" s="10"/>
      <c r="AZ112" s="10"/>
      <c r="BA112" s="10"/>
      <c r="BB112" s="55"/>
    </row>
    <row r="113" spans="1:54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10">
        <v>17.27</v>
      </c>
      <c r="H113" s="10"/>
      <c r="I113" s="10"/>
      <c r="J113" s="10">
        <v>17.22</v>
      </c>
      <c r="K113" s="10">
        <f>COUNTIF(G113:J113,"&gt;0")</f>
        <v>2</v>
      </c>
      <c r="L113" s="55">
        <f>AVERAGE(G113:J113)</f>
        <v>17.244999999999997</v>
      </c>
      <c r="M113" s="10">
        <v>18.21</v>
      </c>
      <c r="N113" s="10">
        <v>22.38</v>
      </c>
      <c r="O113" s="10"/>
      <c r="P113" s="10">
        <v>19.14</v>
      </c>
      <c r="Q113" s="10">
        <f>COUNTIF(M113:P113,"&gt;0")</f>
        <v>3</v>
      </c>
      <c r="R113" s="55">
        <f>AVERAGE(M113:P113)</f>
        <v>19.91</v>
      </c>
      <c r="S113" s="10">
        <v>37.58</v>
      </c>
      <c r="T113" s="10"/>
      <c r="U113" s="10"/>
      <c r="V113" s="10">
        <v>40.450000000000003</v>
      </c>
      <c r="W113" s="10">
        <f>COUNTIF(S113:V113,"&gt;0")</f>
        <v>2</v>
      </c>
      <c r="X113" s="55">
        <f>AVERAGE(S113:V113)</f>
        <v>39.015000000000001</v>
      </c>
      <c r="Y113" s="56">
        <v>1.0930555555555554E-3</v>
      </c>
      <c r="Z113" s="56"/>
      <c r="AA113" s="56"/>
      <c r="AB113" s="56">
        <v>1.1539351851851851E-3</v>
      </c>
      <c r="AC113" s="10">
        <f>COUNTIF(Y113:AB113,"&gt;0")</f>
        <v>2</v>
      </c>
      <c r="AD113" s="56">
        <f>AVERAGE(Y113:AB113)</f>
        <v>1.1234953703703702E-3</v>
      </c>
      <c r="AE113" s="51"/>
      <c r="AF113" s="51"/>
      <c r="AG113" s="51"/>
      <c r="AH113" s="51"/>
      <c r="AI113" s="10">
        <f>COUNTIF(AE113:AH113,"&gt;0")</f>
        <v>0</v>
      </c>
      <c r="AJ113" s="51">
        <v>0</v>
      </c>
      <c r="AK113" s="55"/>
      <c r="AL113" s="55"/>
      <c r="AM113" s="55"/>
      <c r="AN113" s="55"/>
      <c r="AO113" s="10"/>
      <c r="AP113" s="55"/>
      <c r="AQ113" s="10"/>
      <c r="AR113" s="10"/>
      <c r="AS113" s="10"/>
      <c r="AT113" s="10"/>
      <c r="AU113" s="10"/>
      <c r="AV113" s="55"/>
      <c r="AW113" s="10"/>
      <c r="AX113" s="10"/>
      <c r="AY113" s="10"/>
      <c r="AZ113" s="10"/>
      <c r="BA113" s="10"/>
      <c r="BB113" s="55"/>
    </row>
    <row r="114" spans="1:54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10">
        <v>16.23</v>
      </c>
      <c r="H114" s="10">
        <v>15.7</v>
      </c>
      <c r="I114" s="10">
        <v>16.079999999999998</v>
      </c>
      <c r="J114" s="10">
        <v>15.75</v>
      </c>
      <c r="K114" s="10">
        <f>COUNTIF(G114:J114,"&gt;0")</f>
        <v>4</v>
      </c>
      <c r="L114" s="55">
        <f>AVERAGE(G114:J114)</f>
        <v>15.94</v>
      </c>
      <c r="M114" s="10">
        <v>17.28</v>
      </c>
      <c r="N114" s="10">
        <v>17.28</v>
      </c>
      <c r="O114" s="10">
        <v>17.190000000000001</v>
      </c>
      <c r="P114" s="10">
        <v>17.39</v>
      </c>
      <c r="Q114" s="10">
        <f>COUNTIF(M114:P114,"&gt;0")</f>
        <v>4</v>
      </c>
      <c r="R114" s="55">
        <f>AVERAGE(M114:P114)</f>
        <v>17.285</v>
      </c>
      <c r="S114" s="10">
        <v>37.46</v>
      </c>
      <c r="T114" s="10">
        <v>35.590000000000003</v>
      </c>
      <c r="U114" s="10">
        <v>37.5</v>
      </c>
      <c r="V114" s="10">
        <v>34.94</v>
      </c>
      <c r="W114" s="10">
        <f>COUNTIF(S114:V114,"&gt;0")</f>
        <v>4</v>
      </c>
      <c r="X114" s="55">
        <f>AVERAGE(S114:V114)</f>
        <v>36.372500000000002</v>
      </c>
      <c r="Y114" s="56">
        <v>1.0402777777777778E-3</v>
      </c>
      <c r="Z114" s="56">
        <v>1.0231481481481482E-3</v>
      </c>
      <c r="AA114" s="56">
        <v>1.0300925925925926E-3</v>
      </c>
      <c r="AB114" s="56"/>
      <c r="AC114" s="10">
        <f>COUNTIF(Y114:AB114,"&gt;0")</f>
        <v>3</v>
      </c>
      <c r="AD114" s="56">
        <f>AVERAGE(Y114:AB114)</f>
        <v>1.031172839506173E-3</v>
      </c>
      <c r="AE114" s="51"/>
      <c r="AF114" s="51">
        <v>0.13958333333333334</v>
      </c>
      <c r="AG114" s="51"/>
      <c r="AH114" s="51"/>
      <c r="AI114" s="10">
        <f>COUNTIF(AE114:AH114,"&gt;0")</f>
        <v>1</v>
      </c>
      <c r="AJ114" s="51">
        <f>AVERAGE(AE114:AH114)</f>
        <v>0.13958333333333334</v>
      </c>
      <c r="AK114" s="55"/>
      <c r="AL114" s="55"/>
      <c r="AM114" s="55"/>
      <c r="AN114" s="55"/>
      <c r="AO114" s="10"/>
      <c r="AP114" s="55"/>
      <c r="AQ114" s="10"/>
      <c r="AR114" s="10"/>
      <c r="AS114" s="10"/>
      <c r="AT114" s="10"/>
      <c r="AU114" s="10"/>
      <c r="AV114" s="55"/>
      <c r="AW114" s="10"/>
      <c r="AX114" s="10"/>
      <c r="AY114" s="10"/>
      <c r="AZ114" s="10"/>
      <c r="BA114" s="10"/>
      <c r="BB114" s="55"/>
    </row>
    <row r="115" spans="1:54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10">
        <v>16.71</v>
      </c>
      <c r="H115" s="10">
        <v>17.25</v>
      </c>
      <c r="I115" s="10"/>
      <c r="J115" s="10"/>
      <c r="K115" s="10">
        <f>COUNTIF(G115:J115,"&gt;0")</f>
        <v>2</v>
      </c>
      <c r="L115" s="55">
        <f>AVERAGE(G115:J115)</f>
        <v>16.98</v>
      </c>
      <c r="M115" s="10">
        <v>18.809999999999999</v>
      </c>
      <c r="N115" s="10">
        <v>18.82</v>
      </c>
      <c r="O115" s="10"/>
      <c r="P115" s="10">
        <v>18.690000000000001</v>
      </c>
      <c r="Q115" s="10">
        <f>COUNTIF(M115:P115,"&gt;0")</f>
        <v>3</v>
      </c>
      <c r="R115" s="55">
        <f>AVERAGE(M115:P115)</f>
        <v>18.77333333333333</v>
      </c>
      <c r="S115" s="10">
        <v>39.06</v>
      </c>
      <c r="T115" s="10">
        <v>41.7</v>
      </c>
      <c r="U115" s="10"/>
      <c r="V115" s="10"/>
      <c r="W115" s="10">
        <f>COUNTIF(S115:V115,"&gt;0")</f>
        <v>2</v>
      </c>
      <c r="X115" s="55">
        <f>AVERAGE(S115:V115)</f>
        <v>40.380000000000003</v>
      </c>
      <c r="Y115" s="56">
        <v>1.0969907407407408E-3</v>
      </c>
      <c r="Z115" s="56">
        <v>1.1122685185185185E-3</v>
      </c>
      <c r="AA115" s="56"/>
      <c r="AB115" s="56"/>
      <c r="AC115" s="10">
        <f>COUNTIF(Y115:AB115,"&gt;0")</f>
        <v>2</v>
      </c>
      <c r="AD115" s="56">
        <f>AVERAGE(Y115:AB115)</f>
        <v>1.1046296296296297E-3</v>
      </c>
      <c r="AE115" s="51"/>
      <c r="AF115" s="51"/>
      <c r="AG115" s="51"/>
      <c r="AH115" s="51"/>
      <c r="AI115" s="10">
        <f>COUNTIF(AE115:AH115,"&gt;0")</f>
        <v>0</v>
      </c>
      <c r="AJ115" s="51">
        <v>0</v>
      </c>
      <c r="AK115" s="55"/>
      <c r="AL115" s="55"/>
      <c r="AM115" s="55"/>
      <c r="AN115" s="55"/>
      <c r="AO115" s="10"/>
      <c r="AP115" s="55"/>
      <c r="AQ115" s="10"/>
      <c r="AR115" s="10"/>
      <c r="AS115" s="10"/>
      <c r="AT115" s="10"/>
      <c r="AU115" s="10"/>
      <c r="AV115" s="55"/>
      <c r="AW115" s="10"/>
      <c r="AX115" s="10"/>
      <c r="AY115" s="10"/>
      <c r="AZ115" s="10"/>
      <c r="BA115" s="10"/>
      <c r="BB115" s="55"/>
    </row>
    <row r="116" spans="1:54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G116" s="10"/>
      <c r="H116" s="10">
        <v>15.5</v>
      </c>
      <c r="I116" s="10"/>
      <c r="J116" s="10">
        <v>15.57</v>
      </c>
      <c r="K116" s="10">
        <f>COUNTIF(G116:J116,"&gt;0")</f>
        <v>2</v>
      </c>
      <c r="L116" s="55">
        <f>AVERAGE(G116:J116)</f>
        <v>15.535</v>
      </c>
      <c r="M116" s="10"/>
      <c r="N116" s="10">
        <v>17.64</v>
      </c>
      <c r="O116" s="10"/>
      <c r="P116" s="10"/>
      <c r="Q116" s="10">
        <f>COUNTIF(M116:P116,"&gt;0")</f>
        <v>1</v>
      </c>
      <c r="R116" s="55">
        <f>AVERAGE(M116:P116)</f>
        <v>17.64</v>
      </c>
      <c r="S116" s="10"/>
      <c r="T116" s="10">
        <v>37.26</v>
      </c>
      <c r="U116" s="10"/>
      <c r="V116" s="10">
        <v>37.25</v>
      </c>
      <c r="W116" s="10">
        <f>COUNTIF(S116:V116,"&gt;0")</f>
        <v>2</v>
      </c>
      <c r="X116" s="55">
        <f>AVERAGE(S116:V116)</f>
        <v>37.254999999999995</v>
      </c>
      <c r="Y116" s="56"/>
      <c r="Z116" s="56">
        <v>1.0266203703703702E-3</v>
      </c>
      <c r="AA116" s="56"/>
      <c r="AB116" s="56"/>
      <c r="AC116" s="10">
        <f>COUNTIF(Y116:AB116,"&gt;0")</f>
        <v>1</v>
      </c>
      <c r="AD116" s="56">
        <f>AVERAGE(Y116:AB116)</f>
        <v>1.0266203703703702E-3</v>
      </c>
      <c r="AE116" s="51"/>
      <c r="AF116" s="51"/>
      <c r="AG116" s="51"/>
      <c r="AH116" s="51">
        <v>0.15277777777777776</v>
      </c>
      <c r="AI116" s="10">
        <f>COUNTIF(AE116:AH116,"&gt;0")</f>
        <v>1</v>
      </c>
      <c r="AJ116" s="51">
        <f>AVERAGE(AE116:AH116)</f>
        <v>0.15277777777777776</v>
      </c>
      <c r="AK116" s="55"/>
      <c r="AL116" s="55"/>
      <c r="AM116" s="55"/>
      <c r="AN116" s="55"/>
      <c r="AO116" s="10"/>
      <c r="AP116" s="55"/>
      <c r="AQ116" s="10"/>
      <c r="AR116" s="10"/>
      <c r="AS116" s="10"/>
      <c r="AT116" s="10"/>
      <c r="AU116" s="10"/>
      <c r="AV116" s="55"/>
      <c r="AW116" s="10"/>
      <c r="AX116" s="10"/>
      <c r="AY116" s="10"/>
      <c r="AZ116" s="10"/>
      <c r="BA116" s="10"/>
      <c r="BB116" s="55"/>
    </row>
    <row r="117" spans="1:54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10">
        <v>16.329999999999998</v>
      </c>
      <c r="H117" s="10">
        <v>16.53</v>
      </c>
      <c r="I117" s="10"/>
      <c r="J117" s="10"/>
      <c r="K117" s="10">
        <f>COUNTIF(G117:J117,"&gt;0")</f>
        <v>2</v>
      </c>
      <c r="L117" s="55">
        <f>AVERAGE(G117:J117)</f>
        <v>16.43</v>
      </c>
      <c r="M117" s="10">
        <v>15.25</v>
      </c>
      <c r="N117" s="10">
        <v>17.38</v>
      </c>
      <c r="O117" s="10"/>
      <c r="P117" s="10">
        <v>19.010000000000002</v>
      </c>
      <c r="Q117" s="10">
        <f>COUNTIF(M117:P117,"&gt;0")</f>
        <v>3</v>
      </c>
      <c r="R117" s="55">
        <f>AVERAGE(M117:P117)</f>
        <v>17.213333333333335</v>
      </c>
      <c r="S117" s="10">
        <v>39.06</v>
      </c>
      <c r="T117" s="10">
        <v>37.630000000000003</v>
      </c>
      <c r="U117" s="10"/>
      <c r="V117" s="10"/>
      <c r="W117" s="10">
        <f>COUNTIF(S117:V117,"&gt;0")</f>
        <v>2</v>
      </c>
      <c r="X117" s="55">
        <f>AVERAGE(S117:V117)</f>
        <v>38.344999999999999</v>
      </c>
      <c r="Y117" s="56">
        <v>1.0238425925925925E-3</v>
      </c>
      <c r="Z117" s="56">
        <v>1.1435185185185183E-3</v>
      </c>
      <c r="AA117" s="56"/>
      <c r="AB117" s="56"/>
      <c r="AC117" s="10">
        <f>COUNTIF(Y117:AB117,"&gt;0")</f>
        <v>2</v>
      </c>
      <c r="AD117" s="56">
        <f>AVERAGE(Y117:AB117)</f>
        <v>1.0836805555555554E-3</v>
      </c>
      <c r="AE117" s="51"/>
      <c r="AF117" s="51"/>
      <c r="AG117" s="51"/>
      <c r="AH117" s="51"/>
      <c r="AI117" s="10">
        <f>COUNTIF(AE117:AH117,"&gt;0")</f>
        <v>0</v>
      </c>
      <c r="AJ117" s="51">
        <v>0</v>
      </c>
      <c r="AK117" s="55"/>
      <c r="AL117" s="55"/>
      <c r="AM117" s="55"/>
      <c r="AN117" s="55"/>
      <c r="AO117" s="10"/>
      <c r="AP117" s="55"/>
      <c r="AQ117" s="10"/>
      <c r="AR117" s="10"/>
      <c r="AS117" s="10"/>
      <c r="AT117" s="10"/>
      <c r="AU117" s="10"/>
      <c r="AV117" s="55"/>
      <c r="AW117" s="10"/>
      <c r="AX117" s="10"/>
      <c r="AY117" s="10"/>
      <c r="AZ117" s="10"/>
      <c r="BA117" s="10"/>
      <c r="BB117" s="55"/>
    </row>
    <row r="118" spans="1:54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10">
        <v>18.190000000000001</v>
      </c>
      <c r="H118" s="10">
        <v>17.809999999999999</v>
      </c>
      <c r="I118" s="10">
        <v>18.899999999999999</v>
      </c>
      <c r="J118" s="10">
        <v>17.600000000000001</v>
      </c>
      <c r="K118" s="10">
        <f>COUNTIF(G118:J118,"&gt;0")</f>
        <v>4</v>
      </c>
      <c r="L118" s="55">
        <f>AVERAGE(G118:J118)</f>
        <v>18.125</v>
      </c>
      <c r="M118" s="10">
        <v>17.53</v>
      </c>
      <c r="N118" s="10">
        <v>17.77</v>
      </c>
      <c r="O118" s="10">
        <v>17.78</v>
      </c>
      <c r="P118" s="10"/>
      <c r="Q118" s="10">
        <f>COUNTIF(M118:P118,"&gt;0")</f>
        <v>3</v>
      </c>
      <c r="R118" s="55">
        <f>AVERAGE(M118:P118)</f>
        <v>17.693333333333332</v>
      </c>
      <c r="S118" s="10">
        <v>38.4</v>
      </c>
      <c r="T118" s="10">
        <v>38.44</v>
      </c>
      <c r="U118" s="10">
        <v>38.22</v>
      </c>
      <c r="V118" s="10">
        <v>38.51</v>
      </c>
      <c r="W118" s="10">
        <f>COUNTIF(S118:V118,"&gt;0")</f>
        <v>4</v>
      </c>
      <c r="X118" s="55">
        <f>AVERAGE(S118:V118)</f>
        <v>38.392499999999998</v>
      </c>
      <c r="Y118" s="56"/>
      <c r="Z118" s="56"/>
      <c r="AA118" s="56">
        <v>1.1539351851851851E-3</v>
      </c>
      <c r="AB118" s="56"/>
      <c r="AC118" s="10">
        <f>COUNTIF(Y118:AB118,"&gt;0")</f>
        <v>1</v>
      </c>
      <c r="AD118" s="56">
        <f>AVERAGE(Y118:AB118)</f>
        <v>1.1539351851851851E-3</v>
      </c>
      <c r="AE118" s="51"/>
      <c r="AF118" s="51">
        <v>0.15347222222222223</v>
      </c>
      <c r="AG118" s="51">
        <v>0.15416666666666667</v>
      </c>
      <c r="AH118" s="51">
        <v>0.15763888888888888</v>
      </c>
      <c r="AI118" s="10">
        <f>COUNTIF(AE118:AH118,"&gt;0")</f>
        <v>3</v>
      </c>
      <c r="AJ118" s="51">
        <f>AVERAGE(AE118:AH118)</f>
        <v>0.15509259259259259</v>
      </c>
      <c r="AK118" s="55"/>
      <c r="AL118" s="55"/>
      <c r="AM118" s="55"/>
      <c r="AN118" s="55"/>
      <c r="AO118" s="10"/>
      <c r="AP118" s="55"/>
      <c r="AQ118" s="10"/>
      <c r="AR118" s="10"/>
      <c r="AS118" s="10"/>
      <c r="AT118" s="10"/>
      <c r="AU118" s="10"/>
      <c r="AV118" s="55"/>
      <c r="AW118" s="10"/>
      <c r="AX118" s="10"/>
      <c r="AY118" s="10"/>
      <c r="AZ118" s="10"/>
      <c r="BA118" s="10"/>
      <c r="BB118" s="55"/>
    </row>
    <row r="119" spans="1:54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10">
        <v>19.059999999999999</v>
      </c>
      <c r="H119" s="10">
        <v>17.25</v>
      </c>
      <c r="I119" s="10">
        <v>21.89</v>
      </c>
      <c r="J119" s="10"/>
      <c r="K119" s="10">
        <f>COUNTIF(G119:J119,"&gt;0")</f>
        <v>3</v>
      </c>
      <c r="L119" s="55">
        <f>AVERAGE(G119:J119)</f>
        <v>19.400000000000002</v>
      </c>
      <c r="M119" s="10">
        <v>21.07</v>
      </c>
      <c r="N119" s="10">
        <v>19.78</v>
      </c>
      <c r="O119" s="10">
        <v>20.02</v>
      </c>
      <c r="P119" s="10"/>
      <c r="Q119" s="10">
        <f>COUNTIF(M119:P119,"&gt;0")</f>
        <v>3</v>
      </c>
      <c r="R119" s="55">
        <f>AVERAGE(M119:P119)</f>
        <v>20.290000000000003</v>
      </c>
      <c r="S119" s="10"/>
      <c r="T119" s="10"/>
      <c r="U119" s="10">
        <v>44.65</v>
      </c>
      <c r="V119" s="10"/>
      <c r="W119" s="10">
        <f>COUNTIF(S119:V119,"&gt;0")</f>
        <v>1</v>
      </c>
      <c r="X119" s="55">
        <f>AVERAGE(S119:V119)</f>
        <v>44.65</v>
      </c>
      <c r="Y119" s="56"/>
      <c r="Z119" s="56"/>
      <c r="AA119" s="56"/>
      <c r="AB119" s="56"/>
      <c r="AC119" s="10">
        <f>COUNTIF(Y119:AB119,"&gt;0")</f>
        <v>0</v>
      </c>
      <c r="AD119" s="56">
        <v>0</v>
      </c>
      <c r="AE119" s="51"/>
      <c r="AF119" s="51"/>
      <c r="AG119" s="51"/>
      <c r="AH119" s="51"/>
      <c r="AI119" s="10">
        <f>COUNTIF(AE119:AH119,"&gt;0")</f>
        <v>0</v>
      </c>
      <c r="AJ119" s="51">
        <v>0</v>
      </c>
      <c r="AK119" s="55"/>
      <c r="AL119" s="55"/>
      <c r="AM119" s="55"/>
      <c r="AN119" s="55"/>
      <c r="AO119" s="10"/>
      <c r="AP119" s="55"/>
      <c r="AQ119" s="10"/>
      <c r="AR119" s="10"/>
      <c r="AS119" s="10"/>
      <c r="AT119" s="10"/>
      <c r="AU119" s="10"/>
      <c r="AV119" s="55"/>
      <c r="AW119" s="10"/>
      <c r="AX119" s="10"/>
      <c r="AY119" s="10"/>
      <c r="AZ119" s="10"/>
      <c r="BA119" s="10"/>
      <c r="BB119" s="55"/>
    </row>
    <row r="120" spans="1:54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10">
        <v>17.27</v>
      </c>
      <c r="H120" s="10">
        <v>16.559999999999999</v>
      </c>
      <c r="I120" s="10"/>
      <c r="J120" s="10">
        <v>17.13</v>
      </c>
      <c r="K120" s="10">
        <f>COUNTIF(G120:J120,"&gt;0")</f>
        <v>3</v>
      </c>
      <c r="L120" s="55">
        <f>AVERAGE(G120:J120)</f>
        <v>16.986666666666665</v>
      </c>
      <c r="M120" s="10">
        <v>17.329999999999998</v>
      </c>
      <c r="N120" s="10">
        <v>16.649999999999999</v>
      </c>
      <c r="O120" s="10"/>
      <c r="P120" s="10">
        <v>18.25</v>
      </c>
      <c r="Q120" s="10">
        <f>COUNTIF(M120:P120,"&gt;0")</f>
        <v>3</v>
      </c>
      <c r="R120" s="55">
        <f>AVERAGE(M120:P120)</f>
        <v>17.41</v>
      </c>
      <c r="S120" s="10">
        <v>36.4</v>
      </c>
      <c r="T120" s="10">
        <v>35.880000000000003</v>
      </c>
      <c r="U120" s="10"/>
      <c r="V120" s="10">
        <v>36.51</v>
      </c>
      <c r="W120" s="10">
        <f>COUNTIF(S120:V120,"&gt;0")</f>
        <v>3</v>
      </c>
      <c r="X120" s="55">
        <f>AVERAGE(S120:V120)</f>
        <v>36.263333333333328</v>
      </c>
      <c r="Y120" s="56">
        <v>9.0960648148148162E-4</v>
      </c>
      <c r="Z120" s="56">
        <v>9.7222222222222209E-4</v>
      </c>
      <c r="AA120" s="56"/>
      <c r="AB120" s="56">
        <v>9.6643518518518519E-4</v>
      </c>
      <c r="AC120" s="10">
        <f>COUNTIF(Y120:AB120,"&gt;0")</f>
        <v>3</v>
      </c>
      <c r="AD120" s="56">
        <f>AVERAGE(Y120:AB120)</f>
        <v>9.494212962962963E-4</v>
      </c>
      <c r="AE120" s="51">
        <v>0.14097222222222222</v>
      </c>
      <c r="AF120" s="51">
        <v>0.13402777777777777</v>
      </c>
      <c r="AG120" s="51"/>
      <c r="AH120" s="51">
        <v>0.14027777777777778</v>
      </c>
      <c r="AI120" s="10">
        <f>COUNTIF(AE120:AH120,"&gt;0")</f>
        <v>3</v>
      </c>
      <c r="AJ120" s="51">
        <f>AVERAGE(AE120:AH120)</f>
        <v>0.13842592592592592</v>
      </c>
      <c r="AK120" s="55"/>
      <c r="AL120" s="55"/>
      <c r="AM120" s="55"/>
      <c r="AN120" s="55"/>
      <c r="AO120" s="10"/>
      <c r="AP120" s="55"/>
      <c r="AQ120" s="10"/>
      <c r="AR120" s="10"/>
      <c r="AS120" s="10"/>
      <c r="AT120" s="10"/>
      <c r="AU120" s="10"/>
      <c r="AV120" s="55"/>
      <c r="AW120" s="10"/>
      <c r="AX120" s="10"/>
      <c r="AY120" s="10"/>
      <c r="AZ120" s="10"/>
      <c r="BA120" s="10"/>
      <c r="BB120" s="55"/>
    </row>
    <row r="121" spans="1:54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10">
        <v>17.57</v>
      </c>
      <c r="H121" s="10">
        <v>15.82</v>
      </c>
      <c r="I121" s="10">
        <v>16.72</v>
      </c>
      <c r="J121" s="10">
        <v>16.77</v>
      </c>
      <c r="K121" s="10">
        <f>COUNTIF(G121:J121,"&gt;0")</f>
        <v>4</v>
      </c>
      <c r="L121" s="55">
        <f>AVERAGE(G121:J121)</f>
        <v>16.72</v>
      </c>
      <c r="M121" s="10">
        <v>17.260000000000002</v>
      </c>
      <c r="N121" s="10">
        <v>16.38</v>
      </c>
      <c r="O121" s="10">
        <v>17.28</v>
      </c>
      <c r="P121" s="10">
        <v>17.89</v>
      </c>
      <c r="Q121" s="10">
        <f>COUNTIF(M121:P121,"&gt;0")</f>
        <v>4</v>
      </c>
      <c r="R121" s="55">
        <f>AVERAGE(M121:P121)</f>
        <v>17.202500000000001</v>
      </c>
      <c r="S121" s="10">
        <v>35.770000000000003</v>
      </c>
      <c r="T121" s="10">
        <v>36.89</v>
      </c>
      <c r="U121" s="10">
        <v>40.630000000000003</v>
      </c>
      <c r="V121" s="10">
        <v>38.31</v>
      </c>
      <c r="W121" s="10">
        <f>COUNTIF(S121:V121,"&gt;0")</f>
        <v>4</v>
      </c>
      <c r="X121" s="55">
        <f>AVERAGE(S121:V121)</f>
        <v>37.9</v>
      </c>
      <c r="Y121" s="56">
        <v>1.0072916666666665E-3</v>
      </c>
      <c r="Z121" s="56">
        <v>1.0439814814814815E-3</v>
      </c>
      <c r="AA121" s="56">
        <v>1.0671296296296295E-3</v>
      </c>
      <c r="AB121" s="56">
        <v>1.0729166666666667E-3</v>
      </c>
      <c r="AC121" s="10">
        <f>COUNTIF(Y121:AB121,"&gt;0")</f>
        <v>4</v>
      </c>
      <c r="AD121" s="56">
        <f>AVERAGE(Y121:AB121)</f>
        <v>1.0478298611111109E-3</v>
      </c>
      <c r="AE121" s="51">
        <v>0.15486111111111112</v>
      </c>
      <c r="AF121" s="51">
        <v>0.14791666666666667</v>
      </c>
      <c r="AG121" s="51">
        <v>0.14930555555555555</v>
      </c>
      <c r="AH121" s="51">
        <v>0.15347222222222223</v>
      </c>
      <c r="AI121" s="10">
        <f>COUNTIF(AE121:AH121,"&gt;0")</f>
        <v>4</v>
      </c>
      <c r="AJ121" s="51">
        <f>AVERAGE(AE121:AH121)</f>
        <v>0.15138888888888891</v>
      </c>
      <c r="AK121" s="55"/>
      <c r="AL121" s="55"/>
      <c r="AM121" s="55"/>
      <c r="AN121" s="55"/>
      <c r="AO121" s="10"/>
      <c r="AP121" s="55"/>
      <c r="AQ121" s="10"/>
      <c r="AR121" s="10"/>
      <c r="AS121" s="10"/>
      <c r="AT121" s="10"/>
      <c r="AU121" s="10"/>
      <c r="AV121" s="55"/>
      <c r="AW121" s="10"/>
      <c r="AX121" s="10"/>
      <c r="AY121" s="10"/>
      <c r="AZ121" s="10"/>
      <c r="BA121" s="10"/>
      <c r="BB121" s="55"/>
    </row>
    <row r="122" spans="1:54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10">
        <v>18.52</v>
      </c>
      <c r="H122" s="10"/>
      <c r="I122" s="10">
        <v>18.22</v>
      </c>
      <c r="J122" s="10"/>
      <c r="K122" s="10">
        <f>COUNTIF(G122:J122,"&gt;0")</f>
        <v>2</v>
      </c>
      <c r="L122" s="55">
        <f>AVERAGE(G122:J122)</f>
        <v>18.369999999999997</v>
      </c>
      <c r="M122" s="10">
        <v>19.75</v>
      </c>
      <c r="N122" s="10"/>
      <c r="O122" s="10">
        <v>19.88</v>
      </c>
      <c r="P122" s="10"/>
      <c r="Q122" s="10">
        <f>COUNTIF(M122:P122,"&gt;0")</f>
        <v>2</v>
      </c>
      <c r="R122" s="55">
        <f>AVERAGE(M122:P122)</f>
        <v>19.814999999999998</v>
      </c>
      <c r="S122" s="10">
        <v>41.63</v>
      </c>
      <c r="T122" s="10"/>
      <c r="U122" s="10">
        <v>46.82</v>
      </c>
      <c r="V122" s="10"/>
      <c r="W122" s="10">
        <f>COUNTIF(S122:V122,"&gt;0")</f>
        <v>2</v>
      </c>
      <c r="X122" s="55">
        <f>AVERAGE(S122:V122)</f>
        <v>44.225000000000001</v>
      </c>
      <c r="Y122" s="56">
        <v>1.2471064814814816E-3</v>
      </c>
      <c r="Z122" s="56"/>
      <c r="AA122" s="56">
        <v>1.2453703703703704E-3</v>
      </c>
      <c r="AB122" s="56"/>
      <c r="AC122" s="10">
        <f>COUNTIF(Y122:AB122,"&gt;0")</f>
        <v>2</v>
      </c>
      <c r="AD122" s="56">
        <f>AVERAGE(Y122:AB122)</f>
        <v>1.246238425925926E-3</v>
      </c>
      <c r="AE122" s="51">
        <v>0.17013888888888887</v>
      </c>
      <c r="AF122" s="51"/>
      <c r="AG122" s="51">
        <v>0.17152777777777775</v>
      </c>
      <c r="AH122" s="51"/>
      <c r="AI122" s="10">
        <f>COUNTIF(AE122:AH122,"&gt;0")</f>
        <v>2</v>
      </c>
      <c r="AJ122" s="51">
        <f>AVERAGE(AE122:AH122)</f>
        <v>0.17083333333333331</v>
      </c>
      <c r="AK122" s="55"/>
      <c r="AL122" s="55"/>
      <c r="AM122" s="55"/>
      <c r="AN122" s="55"/>
      <c r="AO122" s="10"/>
      <c r="AP122" s="55"/>
      <c r="AQ122" s="10"/>
      <c r="AR122" s="10"/>
      <c r="AS122" s="10"/>
      <c r="AT122" s="10"/>
      <c r="AU122" s="10"/>
      <c r="AV122" s="55"/>
      <c r="AW122" s="10"/>
      <c r="AX122" s="10"/>
      <c r="AY122" s="10"/>
      <c r="AZ122" s="10"/>
      <c r="BA122" s="10"/>
      <c r="BB122" s="55"/>
    </row>
    <row r="123" spans="1:54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10">
        <v>17.690000000000001</v>
      </c>
      <c r="H123" s="10">
        <v>17.38</v>
      </c>
      <c r="I123" s="10">
        <v>17.190000000000001</v>
      </c>
      <c r="J123" s="10">
        <v>16.21</v>
      </c>
      <c r="K123" s="10">
        <f>COUNTIF(G123:J123,"&gt;0")</f>
        <v>4</v>
      </c>
      <c r="L123" s="55">
        <f>AVERAGE(G123:J123)</f>
        <v>17.1175</v>
      </c>
      <c r="M123" s="10">
        <v>19.2</v>
      </c>
      <c r="N123" s="10">
        <v>18.97</v>
      </c>
      <c r="O123" s="10">
        <v>20.14</v>
      </c>
      <c r="P123" s="10">
        <v>18.260000000000002</v>
      </c>
      <c r="Q123" s="10">
        <f>COUNTIF(M123:P123,"&gt;0")</f>
        <v>4</v>
      </c>
      <c r="R123" s="55">
        <f>AVERAGE(M123:P123)</f>
        <v>19.142500000000002</v>
      </c>
      <c r="S123" s="10">
        <v>41.75</v>
      </c>
      <c r="T123" s="10">
        <v>41.38</v>
      </c>
      <c r="U123" s="10">
        <v>45.03</v>
      </c>
      <c r="V123" s="10">
        <v>39.31</v>
      </c>
      <c r="W123" s="10">
        <f>COUNTIF(S123:V123,"&gt;0")</f>
        <v>4</v>
      </c>
      <c r="X123" s="55">
        <f>AVERAGE(S123:V123)</f>
        <v>41.8675</v>
      </c>
      <c r="Y123" s="56">
        <v>1.2217592592592595E-3</v>
      </c>
      <c r="Z123" s="56">
        <v>1.2060185185185186E-3</v>
      </c>
      <c r="AA123" s="56">
        <v>1.236111111111111E-3</v>
      </c>
      <c r="AB123" s="56">
        <v>1.2222222222222222E-3</v>
      </c>
      <c r="AC123" s="10">
        <f>COUNTIF(Y123:AB123,"&gt;0")</f>
        <v>4</v>
      </c>
      <c r="AD123" s="56">
        <f>AVERAGE(Y123:AB123)</f>
        <v>1.2215277777777778E-3</v>
      </c>
      <c r="AE123" s="51"/>
      <c r="AF123" s="51"/>
      <c r="AG123" s="51"/>
      <c r="AH123" s="51"/>
      <c r="AI123" s="10">
        <f>COUNTIF(AE123:AH123,"&gt;0")</f>
        <v>0</v>
      </c>
      <c r="AJ123" s="51">
        <v>0</v>
      </c>
      <c r="AK123" s="55"/>
      <c r="AL123" s="55"/>
      <c r="AM123" s="55"/>
      <c r="AN123" s="55"/>
      <c r="AO123" s="10"/>
      <c r="AP123" s="55"/>
      <c r="AQ123" s="10"/>
      <c r="AR123" s="10"/>
      <c r="AS123" s="10"/>
      <c r="AT123" s="10"/>
      <c r="AU123" s="10"/>
      <c r="AV123" s="55"/>
      <c r="AW123" s="10"/>
      <c r="AX123" s="10"/>
      <c r="AY123" s="10"/>
      <c r="AZ123" s="10"/>
      <c r="BA123" s="10"/>
      <c r="BB123" s="55"/>
    </row>
    <row r="124" spans="1:54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10">
        <v>16.5</v>
      </c>
      <c r="H124" s="10">
        <v>15.9</v>
      </c>
      <c r="I124" s="10">
        <v>16.329999999999998</v>
      </c>
      <c r="J124" s="10">
        <v>16.309999999999999</v>
      </c>
      <c r="K124" s="10">
        <f>COUNTIF(G124:J124,"&gt;0")</f>
        <v>4</v>
      </c>
      <c r="L124" s="55">
        <f>AVERAGE(G124:J124)</f>
        <v>16.259999999999998</v>
      </c>
      <c r="M124" s="10">
        <v>17.5</v>
      </c>
      <c r="N124" s="10">
        <v>16.27</v>
      </c>
      <c r="O124" s="10">
        <v>16.38</v>
      </c>
      <c r="P124" s="10">
        <v>17.399999999999999</v>
      </c>
      <c r="Q124" s="10">
        <f>COUNTIF(M124:P124,"&gt;0")</f>
        <v>4</v>
      </c>
      <c r="R124" s="55">
        <f>AVERAGE(M124:P124)</f>
        <v>16.887499999999996</v>
      </c>
      <c r="S124" s="10">
        <v>35.04</v>
      </c>
      <c r="T124" s="10">
        <v>35.81</v>
      </c>
      <c r="U124" s="10">
        <v>36.82</v>
      </c>
      <c r="V124" s="10"/>
      <c r="W124" s="10">
        <f>COUNTIF(S124:V124,"&gt;0")</f>
        <v>3</v>
      </c>
      <c r="X124" s="55">
        <f>AVERAGE(S124:V124)</f>
        <v>35.889999999999993</v>
      </c>
      <c r="Y124" s="56">
        <v>1.0152777777777777E-3</v>
      </c>
      <c r="Z124" s="56"/>
      <c r="AA124" s="56">
        <v>1.0601851851851853E-3</v>
      </c>
      <c r="AB124" s="56"/>
      <c r="AC124" s="10">
        <f>COUNTIF(Y124:AB124,"&gt;0")</f>
        <v>2</v>
      </c>
      <c r="AD124" s="56">
        <f>AVERAGE(Y124:AB124)</f>
        <v>1.0377314814814815E-3</v>
      </c>
      <c r="AE124" s="51">
        <v>0.1673611111111111</v>
      </c>
      <c r="AF124" s="51"/>
      <c r="AG124" s="51"/>
      <c r="AH124" s="51"/>
      <c r="AI124" s="10">
        <f>COUNTIF(AE124:AH124,"&gt;0")</f>
        <v>1</v>
      </c>
      <c r="AJ124" s="51">
        <f>AVERAGE(AE124:AH124)</f>
        <v>0.1673611111111111</v>
      </c>
      <c r="AK124" s="55"/>
      <c r="AL124" s="55"/>
      <c r="AM124" s="55"/>
      <c r="AN124" s="55"/>
      <c r="AO124" s="10"/>
      <c r="AP124" s="55"/>
      <c r="AQ124" s="10"/>
      <c r="AR124" s="10"/>
      <c r="AS124" s="10"/>
      <c r="AT124" s="10"/>
      <c r="AU124" s="10"/>
      <c r="AV124" s="55"/>
      <c r="AW124" s="10"/>
      <c r="AX124" s="10"/>
      <c r="AY124" s="10"/>
      <c r="AZ124" s="10"/>
      <c r="BA124" s="10"/>
      <c r="BB124" s="55"/>
    </row>
    <row r="125" spans="1:54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10">
        <v>15.94</v>
      </c>
      <c r="H125" s="10">
        <v>15.32</v>
      </c>
      <c r="I125" s="10"/>
      <c r="J125" s="10"/>
      <c r="K125" s="10">
        <f>COUNTIF(G125:J125,"&gt;0")</f>
        <v>2</v>
      </c>
      <c r="L125" s="55">
        <f>AVERAGE(G125:J125)</f>
        <v>15.629999999999999</v>
      </c>
      <c r="M125" s="10"/>
      <c r="N125" s="10">
        <v>18.079999999999998</v>
      </c>
      <c r="O125" s="10"/>
      <c r="P125" s="10"/>
      <c r="Q125" s="10">
        <f>COUNTIF(M125:P125,"&gt;0")</f>
        <v>1</v>
      </c>
      <c r="R125" s="55">
        <f>AVERAGE(M125:P125)</f>
        <v>18.079999999999998</v>
      </c>
      <c r="S125" s="10"/>
      <c r="T125" s="10"/>
      <c r="U125" s="10"/>
      <c r="V125" s="10"/>
      <c r="W125" s="10">
        <f>COUNTIF(S125:V125,"&gt;0")</f>
        <v>0</v>
      </c>
      <c r="X125" s="55">
        <v>0</v>
      </c>
      <c r="Y125" s="56"/>
      <c r="Z125" s="56"/>
      <c r="AA125" s="56"/>
      <c r="AB125" s="56"/>
      <c r="AC125" s="10">
        <f>COUNTIF(Y125:AB125,"&gt;0")</f>
        <v>0</v>
      </c>
      <c r="AD125" s="56">
        <v>0</v>
      </c>
      <c r="AE125" s="51"/>
      <c r="AF125" s="51"/>
      <c r="AG125" s="51"/>
      <c r="AH125" s="51"/>
      <c r="AI125" s="10">
        <f>COUNTIF(AE125:AH125,"&gt;0")</f>
        <v>0</v>
      </c>
      <c r="AJ125" s="51">
        <v>0</v>
      </c>
      <c r="AK125" s="55"/>
      <c r="AL125" s="55"/>
      <c r="AM125" s="55"/>
      <c r="AN125" s="55"/>
      <c r="AO125" s="10"/>
      <c r="AP125" s="55"/>
      <c r="AQ125" s="10"/>
      <c r="AR125" s="10"/>
      <c r="AS125" s="10"/>
      <c r="AT125" s="10"/>
      <c r="AU125" s="10"/>
      <c r="AV125" s="55"/>
      <c r="AW125" s="10"/>
      <c r="AX125" s="10"/>
      <c r="AY125" s="10"/>
      <c r="AZ125" s="10"/>
      <c r="BA125" s="10"/>
      <c r="BB125" s="55"/>
    </row>
    <row r="126" spans="1:54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10"/>
      <c r="H126" s="10">
        <v>15.45</v>
      </c>
      <c r="I126" s="10">
        <v>15.08</v>
      </c>
      <c r="J126" s="10"/>
      <c r="K126" s="10">
        <f>COUNTIF(G126:J126,"&gt;0")</f>
        <v>2</v>
      </c>
      <c r="L126" s="55">
        <f>AVERAGE(G126:J126)</f>
        <v>15.265000000000001</v>
      </c>
      <c r="M126" s="10"/>
      <c r="N126" s="10">
        <v>16.37</v>
      </c>
      <c r="O126" s="10">
        <v>16.97</v>
      </c>
      <c r="P126" s="10"/>
      <c r="Q126" s="10">
        <f>COUNTIF(M126:P126,"&gt;0")</f>
        <v>2</v>
      </c>
      <c r="R126" s="55">
        <f>AVERAGE(M126:P126)</f>
        <v>16.670000000000002</v>
      </c>
      <c r="S126" s="10"/>
      <c r="T126" s="10">
        <v>36.020000000000003</v>
      </c>
      <c r="U126" s="10"/>
      <c r="V126" s="10"/>
      <c r="W126" s="10">
        <f>COUNTIF(S126:V126,"&gt;0")</f>
        <v>1</v>
      </c>
      <c r="X126" s="55">
        <f>AVERAGE(S126:V126)</f>
        <v>36.020000000000003</v>
      </c>
      <c r="Y126" s="56"/>
      <c r="Z126" s="56">
        <v>1.0324074074074074E-3</v>
      </c>
      <c r="AA126" s="56">
        <v>1.005787037037037E-3</v>
      </c>
      <c r="AB126" s="56"/>
      <c r="AC126" s="10">
        <f>COUNTIF(Y126:AB126,"&gt;0")</f>
        <v>2</v>
      </c>
      <c r="AD126" s="56">
        <f>AVERAGE(Y126:AB126)</f>
        <v>1.0190972222222222E-3</v>
      </c>
      <c r="AE126" s="51"/>
      <c r="AF126" s="51"/>
      <c r="AG126" s="51">
        <v>0.1423611111111111</v>
      </c>
      <c r="AH126" s="51"/>
      <c r="AI126" s="10">
        <f>COUNTIF(AE126:AH126,"&gt;0")</f>
        <v>1</v>
      </c>
      <c r="AJ126" s="51">
        <f>AVERAGE(AE126:AH126)</f>
        <v>0.1423611111111111</v>
      </c>
      <c r="AK126" s="55"/>
      <c r="AL126" s="55"/>
      <c r="AM126" s="55"/>
      <c r="AN126" s="55"/>
      <c r="AO126" s="10"/>
      <c r="AP126" s="55"/>
      <c r="AQ126" s="10"/>
      <c r="AR126" s="10"/>
      <c r="AS126" s="10"/>
      <c r="AT126" s="10"/>
      <c r="AU126" s="10"/>
      <c r="AV126" s="55"/>
      <c r="AW126" s="10"/>
      <c r="AX126" s="10"/>
      <c r="AY126" s="10"/>
      <c r="AZ126" s="10"/>
      <c r="BA126" s="10"/>
      <c r="BB126" s="55"/>
    </row>
    <row r="127" spans="1:54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10">
        <v>17.2</v>
      </c>
      <c r="H127" s="10">
        <v>17.829999999999998</v>
      </c>
      <c r="I127" s="10">
        <v>18.2</v>
      </c>
      <c r="J127" s="10">
        <v>18.03</v>
      </c>
      <c r="K127" s="10">
        <f>COUNTIF(G127:J127,"&gt;0")</f>
        <v>4</v>
      </c>
      <c r="L127" s="55">
        <f>AVERAGE(G127:J127)</f>
        <v>17.815000000000001</v>
      </c>
      <c r="M127" s="10">
        <v>18.59</v>
      </c>
      <c r="N127" s="10">
        <v>18.14</v>
      </c>
      <c r="O127" s="10">
        <v>18.64</v>
      </c>
      <c r="P127" s="10">
        <v>19.25</v>
      </c>
      <c r="Q127" s="10">
        <f>COUNTIF(M127:P127,"&gt;0")</f>
        <v>4</v>
      </c>
      <c r="R127" s="55">
        <f>AVERAGE(M127:P127)</f>
        <v>18.655000000000001</v>
      </c>
      <c r="S127" s="10">
        <v>40.69</v>
      </c>
      <c r="T127" s="10">
        <v>38.9</v>
      </c>
      <c r="U127" s="10">
        <v>46.37</v>
      </c>
      <c r="V127" s="10">
        <v>37</v>
      </c>
      <c r="W127" s="10">
        <f>COUNTIF(S127:V127,"&gt;0")</f>
        <v>4</v>
      </c>
      <c r="X127" s="55">
        <f>AVERAGE(S127:V127)</f>
        <v>40.74</v>
      </c>
      <c r="Y127" s="56">
        <v>1.1089120370370369E-3</v>
      </c>
      <c r="Z127" s="56">
        <v>1.0671296296296295E-3</v>
      </c>
      <c r="AA127" s="56">
        <v>1.011574074074074E-3</v>
      </c>
      <c r="AB127" s="56">
        <v>1.0925925925925925E-3</v>
      </c>
      <c r="AC127" s="10">
        <f>COUNTIF(Y127:AB127,"&gt;0")</f>
        <v>4</v>
      </c>
      <c r="AD127" s="56">
        <f>AVERAGE(Y127:AB127)</f>
        <v>1.0700520833333332E-3</v>
      </c>
      <c r="AE127" s="51">
        <v>0.14861111111111111</v>
      </c>
      <c r="AF127" s="51">
        <v>0.14861111111111111</v>
      </c>
      <c r="AG127" s="51">
        <v>0.15625</v>
      </c>
      <c r="AH127" s="51">
        <v>0.15694444444444444</v>
      </c>
      <c r="AI127" s="10">
        <f>COUNTIF(AE127:AH127,"&gt;0")</f>
        <v>4</v>
      </c>
      <c r="AJ127" s="51">
        <f>AVERAGE(AE127:AH127)</f>
        <v>0.15260416666666665</v>
      </c>
      <c r="AK127" s="55"/>
      <c r="AL127" s="55"/>
      <c r="AM127" s="55"/>
      <c r="AN127" s="55"/>
      <c r="AO127" s="10"/>
      <c r="AP127" s="55"/>
      <c r="AQ127" s="10"/>
      <c r="AR127" s="10"/>
      <c r="AS127" s="10"/>
      <c r="AT127" s="10"/>
      <c r="AU127" s="10"/>
      <c r="AV127" s="55"/>
      <c r="AW127" s="10"/>
      <c r="AX127" s="10"/>
      <c r="AY127" s="10"/>
      <c r="AZ127" s="10"/>
      <c r="BA127" s="10"/>
      <c r="BB127" s="55"/>
    </row>
    <row r="128" spans="1:54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10"/>
      <c r="H128" s="10">
        <v>15.36</v>
      </c>
      <c r="I128" s="10">
        <v>14.76</v>
      </c>
      <c r="J128" s="10"/>
      <c r="K128" s="10">
        <f>COUNTIF(G128:J128,"&gt;0")</f>
        <v>2</v>
      </c>
      <c r="L128" s="55">
        <f>AVERAGE(G128:J128)</f>
        <v>15.059999999999999</v>
      </c>
      <c r="M128" s="10"/>
      <c r="N128" s="10">
        <v>16.45</v>
      </c>
      <c r="O128" s="10">
        <v>16.899999999999999</v>
      </c>
      <c r="P128" s="10"/>
      <c r="Q128" s="10">
        <f>COUNTIF(M128:P128,"&gt;0")</f>
        <v>2</v>
      </c>
      <c r="R128" s="55">
        <f>AVERAGE(M128:P128)</f>
        <v>16.674999999999997</v>
      </c>
      <c r="S128" s="10"/>
      <c r="T128" s="10">
        <v>33.96</v>
      </c>
      <c r="U128" s="10">
        <v>36.58</v>
      </c>
      <c r="V128" s="10"/>
      <c r="W128" s="10">
        <f>COUNTIF(S128:V128,"&gt;0")</f>
        <v>2</v>
      </c>
      <c r="X128" s="55">
        <f>AVERAGE(S128:V128)</f>
        <v>35.269999999999996</v>
      </c>
      <c r="Y128" s="56"/>
      <c r="Z128" s="56">
        <v>9.3750000000000007E-4</v>
      </c>
      <c r="AA128" s="56">
        <v>9.3518518518518516E-4</v>
      </c>
      <c r="AB128" s="56"/>
      <c r="AC128" s="10">
        <f>COUNTIF(Y128:AB128,"&gt;0")</f>
        <v>2</v>
      </c>
      <c r="AD128" s="56">
        <f>AVERAGE(Y128:AB128)</f>
        <v>9.3634259259259256E-4</v>
      </c>
      <c r="AE128" s="51"/>
      <c r="AF128" s="51"/>
      <c r="AG128" s="51"/>
      <c r="AH128" s="51"/>
      <c r="AI128" s="10">
        <f>COUNTIF(AE128:AH128,"&gt;0")</f>
        <v>0</v>
      </c>
      <c r="AJ128" s="51">
        <v>0</v>
      </c>
      <c r="AK128" s="55"/>
      <c r="AL128" s="55"/>
      <c r="AM128" s="55"/>
      <c r="AN128" s="55"/>
      <c r="AO128" s="10"/>
      <c r="AP128" s="55"/>
      <c r="AQ128" s="10"/>
      <c r="AR128" s="10"/>
      <c r="AS128" s="10"/>
      <c r="AT128" s="10"/>
      <c r="AU128" s="10"/>
      <c r="AV128" s="55"/>
      <c r="AW128" s="10"/>
      <c r="AX128" s="10"/>
      <c r="AY128" s="10"/>
      <c r="AZ128" s="10"/>
      <c r="BA128" s="10"/>
      <c r="BB128" s="55"/>
    </row>
    <row r="129" spans="1:54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10">
        <v>18.77</v>
      </c>
      <c r="H129" s="10">
        <v>15.01</v>
      </c>
      <c r="I129" s="10">
        <v>14.66</v>
      </c>
      <c r="J129" s="10"/>
      <c r="K129" s="10">
        <f>COUNTIF(G129:J129,"&gt;0")</f>
        <v>3</v>
      </c>
      <c r="L129" s="55">
        <f>AVERAGE(G129:J129)</f>
        <v>16.146666666666665</v>
      </c>
      <c r="M129" s="10">
        <v>17.21</v>
      </c>
      <c r="N129" s="10"/>
      <c r="O129" s="10">
        <v>17.28</v>
      </c>
      <c r="P129" s="10"/>
      <c r="Q129" s="10">
        <f>COUNTIF(M129:P129,"&gt;0")</f>
        <v>2</v>
      </c>
      <c r="R129" s="55">
        <f>AVERAGE(M129:P129)</f>
        <v>17.245000000000001</v>
      </c>
      <c r="S129" s="10">
        <v>38.299999999999997</v>
      </c>
      <c r="T129" s="10">
        <v>38.94</v>
      </c>
      <c r="U129" s="10">
        <v>40.659999999999997</v>
      </c>
      <c r="V129" s="10">
        <v>47.69</v>
      </c>
      <c r="W129" s="10">
        <f>COUNTIF(S129:V129,"&gt;0")</f>
        <v>4</v>
      </c>
      <c r="X129" s="55">
        <f>AVERAGE(S129:V129)</f>
        <v>41.397499999999994</v>
      </c>
      <c r="Y129" s="56">
        <v>1.0666666666666667E-3</v>
      </c>
      <c r="Z129" s="56">
        <v>1.0393518518518519E-3</v>
      </c>
      <c r="AA129" s="56">
        <v>1.0763888888888889E-3</v>
      </c>
      <c r="AB129" s="56"/>
      <c r="AC129" s="10">
        <f>COUNTIF(Y129:AB129,"&gt;0")</f>
        <v>3</v>
      </c>
      <c r="AD129" s="56">
        <f>AVERAGE(Y129:AB129)</f>
        <v>1.0608024691358025E-3</v>
      </c>
      <c r="AE129" s="51"/>
      <c r="AF129" s="51">
        <v>0.13333333333333333</v>
      </c>
      <c r="AG129" s="51">
        <v>0.18541666666666667</v>
      </c>
      <c r="AH129" s="51"/>
      <c r="AI129" s="10">
        <f>COUNTIF(AE129:AH129,"&gt;0")</f>
        <v>2</v>
      </c>
      <c r="AJ129" s="51">
        <f>AVERAGE(AE129:AH129)</f>
        <v>0.15937499999999999</v>
      </c>
      <c r="AK129" s="55"/>
      <c r="AL129" s="55"/>
      <c r="AM129" s="55"/>
      <c r="AN129" s="55"/>
      <c r="AO129" s="10"/>
      <c r="AP129" s="55"/>
      <c r="AQ129" s="10"/>
      <c r="AR129" s="10"/>
      <c r="AS129" s="10"/>
      <c r="AT129" s="10"/>
      <c r="AU129" s="10"/>
      <c r="AV129" s="55"/>
      <c r="AW129" s="10"/>
      <c r="AX129" s="10"/>
      <c r="AY129" s="10"/>
      <c r="AZ129" s="10"/>
      <c r="BA129" s="10"/>
      <c r="BB129" s="55"/>
    </row>
    <row r="130" spans="1:54" x14ac:dyDescent="0.25">
      <c r="A130" s="7">
        <v>529</v>
      </c>
      <c r="B130" s="10"/>
      <c r="C130" s="10" t="s">
        <v>15</v>
      </c>
      <c r="D130" s="9" t="s">
        <v>249</v>
      </c>
      <c r="E130" s="11" t="s">
        <v>167</v>
      </c>
      <c r="F130" s="2" t="s">
        <v>268</v>
      </c>
      <c r="G130" s="10">
        <v>17.690000000000001</v>
      </c>
      <c r="H130" s="10"/>
      <c r="I130" s="10">
        <v>17.59</v>
      </c>
      <c r="J130" s="10">
        <v>17.82</v>
      </c>
      <c r="K130" s="10">
        <f>COUNTIF(G130:J130,"&gt;0")</f>
        <v>3</v>
      </c>
      <c r="L130" s="55">
        <f>AVERAGE(G130:J130)</f>
        <v>17.7</v>
      </c>
      <c r="M130" s="10">
        <v>19.95</v>
      </c>
      <c r="N130" s="10"/>
      <c r="O130" s="10">
        <v>18.48</v>
      </c>
      <c r="P130" s="10">
        <v>20.28</v>
      </c>
      <c r="Q130" s="10">
        <f>COUNTIF(M130:P130,"&gt;0")</f>
        <v>3</v>
      </c>
      <c r="R130" s="55">
        <f>AVERAGE(M130:P130)</f>
        <v>19.57</v>
      </c>
      <c r="S130" s="10">
        <v>44.2</v>
      </c>
      <c r="T130" s="10"/>
      <c r="U130" s="10">
        <v>42.89</v>
      </c>
      <c r="V130" s="10"/>
      <c r="W130" s="10">
        <f>COUNTIF(S130:V130,"&gt;0")</f>
        <v>2</v>
      </c>
      <c r="X130" s="55">
        <f>AVERAGE(S130:V130)</f>
        <v>43.545000000000002</v>
      </c>
      <c r="Y130" s="56">
        <v>1.2312500000000001E-3</v>
      </c>
      <c r="Z130" s="56"/>
      <c r="AA130" s="56">
        <v>1.0011574074074074E-3</v>
      </c>
      <c r="AB130" s="56"/>
      <c r="AC130" s="10">
        <f>COUNTIF(Y130:AB130,"&gt;0")</f>
        <v>2</v>
      </c>
      <c r="AD130" s="56">
        <f>AVERAGE(Y130:AB130)</f>
        <v>1.1162037037037039E-3</v>
      </c>
      <c r="AE130" s="51"/>
      <c r="AF130" s="51"/>
      <c r="AG130" s="51">
        <v>0.18611111111111112</v>
      </c>
      <c r="AH130" s="51"/>
      <c r="AI130" s="10">
        <f>COUNTIF(AE130:AH130,"&gt;0")</f>
        <v>1</v>
      </c>
      <c r="AJ130" s="51">
        <f>AVERAGE(AE130:AH130)</f>
        <v>0.18611111111111112</v>
      </c>
      <c r="AK130" s="55"/>
      <c r="AL130" s="55"/>
      <c r="AM130" s="55"/>
      <c r="AN130" s="55"/>
      <c r="AO130" s="10"/>
      <c r="AP130" s="55"/>
      <c r="AQ130" s="10"/>
      <c r="AR130" s="10"/>
      <c r="AS130" s="10"/>
      <c r="AT130" s="10"/>
      <c r="AU130" s="10"/>
      <c r="AV130" s="55"/>
      <c r="AW130" s="10"/>
      <c r="AX130" s="10"/>
      <c r="AY130" s="10"/>
      <c r="AZ130" s="10"/>
      <c r="BA130" s="10"/>
      <c r="BB130" s="55"/>
    </row>
    <row r="131" spans="1:54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10"/>
      <c r="H131" s="10">
        <v>16.059999999999999</v>
      </c>
      <c r="I131" s="10">
        <v>16.47</v>
      </c>
      <c r="J131" s="10"/>
      <c r="K131" s="10">
        <f>COUNTIF(G131:J131,"&gt;0")</f>
        <v>2</v>
      </c>
      <c r="L131" s="55">
        <f>AVERAGE(G131:J131)</f>
        <v>16.265000000000001</v>
      </c>
      <c r="M131" s="10">
        <v>18.600000000000001</v>
      </c>
      <c r="N131" s="10">
        <v>17.329999999999998</v>
      </c>
      <c r="O131" s="10">
        <v>17.28</v>
      </c>
      <c r="P131" s="10"/>
      <c r="Q131" s="10">
        <f>COUNTIF(M131:P131,"&gt;0")</f>
        <v>3</v>
      </c>
      <c r="R131" s="55">
        <f>AVERAGE(M131:P131)</f>
        <v>17.736666666666668</v>
      </c>
      <c r="S131" s="10"/>
      <c r="T131" s="10">
        <v>37.159999999999997</v>
      </c>
      <c r="U131" s="10">
        <v>39.43</v>
      </c>
      <c r="V131" s="10"/>
      <c r="W131" s="10">
        <f>COUNTIF(S131:V131,"&gt;0")</f>
        <v>2</v>
      </c>
      <c r="X131" s="55">
        <f>AVERAGE(S131:V131)</f>
        <v>38.295000000000002</v>
      </c>
      <c r="Y131" s="56"/>
      <c r="Z131" s="56"/>
      <c r="AA131" s="56"/>
      <c r="AB131" s="56"/>
      <c r="AC131" s="10">
        <f>COUNTIF(Y131:AB131,"&gt;0")</f>
        <v>0</v>
      </c>
      <c r="AD131" s="56">
        <v>0</v>
      </c>
      <c r="AE131" s="51"/>
      <c r="AF131" s="51"/>
      <c r="AG131" s="51"/>
      <c r="AH131" s="51"/>
      <c r="AI131" s="10">
        <f>COUNTIF(AE131:AH131,"&gt;0")</f>
        <v>0</v>
      </c>
      <c r="AJ131" s="51">
        <v>0</v>
      </c>
      <c r="AK131" s="55"/>
      <c r="AL131" s="55"/>
      <c r="AM131" s="55"/>
      <c r="AN131" s="55"/>
      <c r="AO131" s="10"/>
      <c r="AP131" s="55"/>
      <c r="AQ131" s="10"/>
      <c r="AR131" s="10"/>
      <c r="AS131" s="10"/>
      <c r="AT131" s="10"/>
      <c r="AU131" s="10"/>
      <c r="AV131" s="55"/>
      <c r="AW131" s="10"/>
      <c r="AX131" s="10"/>
      <c r="AY131" s="10"/>
      <c r="AZ131" s="10"/>
      <c r="BA131" s="10"/>
      <c r="BB131" s="55"/>
    </row>
    <row r="132" spans="1:54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10">
        <v>17.88</v>
      </c>
      <c r="H132" s="10">
        <v>17.62</v>
      </c>
      <c r="I132" s="10">
        <v>19.09</v>
      </c>
      <c r="J132" s="10">
        <v>18.09</v>
      </c>
      <c r="K132" s="10">
        <f>COUNTIF(G132:J132,"&gt;0")</f>
        <v>4</v>
      </c>
      <c r="L132" s="55">
        <f>AVERAGE(G132:J132)</f>
        <v>18.170000000000002</v>
      </c>
      <c r="M132" s="10">
        <v>17.78</v>
      </c>
      <c r="N132" s="10"/>
      <c r="O132" s="10">
        <v>18.190000000000001</v>
      </c>
      <c r="P132" s="10">
        <v>20.149999999999999</v>
      </c>
      <c r="Q132" s="10">
        <f>COUNTIF(M132:P132,"&gt;0")</f>
        <v>3</v>
      </c>
      <c r="R132" s="55">
        <f>AVERAGE(M132:P132)</f>
        <v>18.706666666666667</v>
      </c>
      <c r="S132" s="10">
        <v>41.72</v>
      </c>
      <c r="T132" s="10">
        <v>41.82</v>
      </c>
      <c r="U132" s="10"/>
      <c r="V132" s="10">
        <v>40.39</v>
      </c>
      <c r="W132" s="10">
        <f>COUNTIF(S132:V132,"&gt;0")</f>
        <v>3</v>
      </c>
      <c r="X132" s="55">
        <f>AVERAGE(S132:V132)</f>
        <v>41.309999999999995</v>
      </c>
      <c r="Y132" s="56"/>
      <c r="Z132" s="56">
        <v>1.224537037037037E-3</v>
      </c>
      <c r="AA132" s="56"/>
      <c r="AB132" s="56">
        <v>1.1747685185185186E-3</v>
      </c>
      <c r="AC132" s="10">
        <f>COUNTIF(Y132:AB132,"&gt;0")</f>
        <v>2</v>
      </c>
      <c r="AD132" s="56">
        <f>AVERAGE(Y132:AB132)</f>
        <v>1.1996527777777778E-3</v>
      </c>
      <c r="AE132" s="51">
        <v>0.17152777777777775</v>
      </c>
      <c r="AF132" s="51">
        <v>0.16666666666666666</v>
      </c>
      <c r="AG132" s="51"/>
      <c r="AH132" s="51"/>
      <c r="AI132" s="10">
        <f>COUNTIF(AE132:AH132,"&gt;0")</f>
        <v>2</v>
      </c>
      <c r="AJ132" s="51">
        <f>AVERAGE(AE132:AH132)</f>
        <v>0.1690972222222222</v>
      </c>
      <c r="AK132" s="55"/>
      <c r="AL132" s="55"/>
      <c r="AM132" s="55"/>
      <c r="AN132" s="55"/>
      <c r="AO132" s="10"/>
      <c r="AP132" s="55"/>
      <c r="AQ132" s="10"/>
      <c r="AR132" s="10"/>
      <c r="AS132" s="10"/>
      <c r="AT132" s="10"/>
      <c r="AU132" s="10"/>
      <c r="AV132" s="55"/>
      <c r="AW132" s="10"/>
      <c r="AX132" s="10"/>
      <c r="AY132" s="10"/>
      <c r="AZ132" s="10"/>
      <c r="BA132" s="10"/>
      <c r="BB132" s="55"/>
    </row>
    <row r="133" spans="1:54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10">
        <v>18.5</v>
      </c>
      <c r="H133" s="10">
        <v>18.78</v>
      </c>
      <c r="I133" s="10">
        <v>17.940000000000001</v>
      </c>
      <c r="J133" s="10">
        <v>17.82</v>
      </c>
      <c r="K133" s="10">
        <f>COUNTIF(G133:J133,"&gt;0")</f>
        <v>4</v>
      </c>
      <c r="L133" s="55">
        <f>AVERAGE(G133:J133)</f>
        <v>18.259999999999998</v>
      </c>
      <c r="M133" s="10">
        <v>19.75</v>
      </c>
      <c r="N133" s="10">
        <v>18.579999999999998</v>
      </c>
      <c r="O133" s="10">
        <v>20.72</v>
      </c>
      <c r="P133" s="10">
        <v>20.39</v>
      </c>
      <c r="Q133" s="10">
        <f>COUNTIF(M133:P133,"&gt;0")</f>
        <v>4</v>
      </c>
      <c r="R133" s="55">
        <f>AVERAGE(M133:P133)</f>
        <v>19.86</v>
      </c>
      <c r="S133" s="10">
        <v>40.47</v>
      </c>
      <c r="T133" s="10">
        <v>43.19</v>
      </c>
      <c r="U133" s="10"/>
      <c r="V133" s="10">
        <v>41.58</v>
      </c>
      <c r="W133" s="10">
        <f>COUNTIF(S133:V133,"&gt;0")</f>
        <v>3</v>
      </c>
      <c r="X133" s="55">
        <f>AVERAGE(S133:V133)</f>
        <v>41.746666666666663</v>
      </c>
      <c r="Y133" s="56">
        <v>1.2226851851851854E-3</v>
      </c>
      <c r="Z133" s="56">
        <v>1.2708333333333335E-3</v>
      </c>
      <c r="AA133" s="56">
        <v>1.2384259259259258E-3</v>
      </c>
      <c r="AB133" s="56">
        <v>1.2094907407407408E-3</v>
      </c>
      <c r="AC133" s="10">
        <f>COUNTIF(Y133:AB133,"&gt;0")</f>
        <v>4</v>
      </c>
      <c r="AD133" s="56">
        <f>AVERAGE(Y133:AB133)</f>
        <v>1.2353587962962965E-3</v>
      </c>
      <c r="AE133" s="51"/>
      <c r="AF133" s="51"/>
      <c r="AG133" s="51"/>
      <c r="AH133" s="51"/>
      <c r="AI133" s="10">
        <f>COUNTIF(AE133:AH133,"&gt;0")</f>
        <v>0</v>
      </c>
      <c r="AJ133" s="51">
        <v>0</v>
      </c>
      <c r="AK133" s="55"/>
      <c r="AL133" s="55"/>
      <c r="AM133" s="55"/>
      <c r="AN133" s="55"/>
      <c r="AO133" s="10"/>
      <c r="AP133" s="55"/>
      <c r="AQ133" s="10"/>
      <c r="AR133" s="10"/>
      <c r="AS133" s="10"/>
      <c r="AT133" s="10"/>
      <c r="AU133" s="10"/>
      <c r="AV133" s="55"/>
      <c r="AW133" s="10"/>
      <c r="AX133" s="10"/>
      <c r="AY133" s="10"/>
      <c r="AZ133" s="10"/>
      <c r="BA133" s="10"/>
      <c r="BB133" s="55"/>
    </row>
    <row r="134" spans="1:54" x14ac:dyDescent="0.25">
      <c r="A134" s="7"/>
      <c r="B134" s="10"/>
      <c r="C134" s="10"/>
      <c r="D134" s="1"/>
      <c r="F134" s="2"/>
      <c r="G134" s="10"/>
      <c r="H134" s="10"/>
      <c r="I134" s="10"/>
      <c r="K134" s="10"/>
      <c r="L134" s="55"/>
      <c r="M134" s="10"/>
      <c r="N134" s="10"/>
      <c r="O134" s="10"/>
      <c r="Q134" s="10"/>
      <c r="R134" s="55"/>
      <c r="S134" s="10"/>
      <c r="T134" s="10"/>
      <c r="U134" s="10"/>
      <c r="W134" s="10"/>
      <c r="X134" s="55"/>
      <c r="Y134" s="56"/>
      <c r="Z134" s="56"/>
      <c r="AA134" s="56"/>
      <c r="AC134" s="10"/>
      <c r="AD134" s="56"/>
      <c r="AE134" s="51"/>
      <c r="AF134" s="51"/>
      <c r="AG134" s="51"/>
      <c r="AH134" s="51"/>
      <c r="AI134" s="10"/>
      <c r="AJ134" s="51"/>
      <c r="AK134" s="57"/>
      <c r="AL134" s="57"/>
      <c r="AM134" s="57"/>
      <c r="AN134" s="58"/>
      <c r="AO134" s="10"/>
      <c r="AP134" s="55"/>
      <c r="AQ134" s="59"/>
      <c r="AR134" s="59"/>
      <c r="AS134" s="59"/>
      <c r="AT134" s="60"/>
      <c r="AU134" s="10"/>
      <c r="AV134" s="55"/>
      <c r="BA134" s="10"/>
      <c r="BB134" s="55"/>
    </row>
    <row r="135" spans="1:54" x14ac:dyDescent="0.25">
      <c r="A135" s="7"/>
      <c r="B135" s="10"/>
      <c r="C135" s="10"/>
      <c r="D135" s="1"/>
      <c r="F135" s="2"/>
      <c r="G135" s="10"/>
      <c r="H135" s="10"/>
      <c r="I135" s="10"/>
      <c r="K135" s="10"/>
      <c r="L135" s="55"/>
      <c r="M135" s="10"/>
      <c r="N135" s="10"/>
      <c r="O135" s="10"/>
      <c r="Q135" s="10"/>
      <c r="R135" s="55"/>
      <c r="S135" s="10"/>
      <c r="T135" s="10"/>
      <c r="U135" s="10"/>
      <c r="W135" s="10"/>
      <c r="X135" s="55"/>
      <c r="Y135" s="56"/>
      <c r="Z135" s="56"/>
      <c r="AA135" s="56"/>
      <c r="AC135" s="10"/>
      <c r="AD135" s="56"/>
      <c r="AE135" s="51"/>
      <c r="AF135" s="51"/>
      <c r="AG135" s="51"/>
      <c r="AH135" s="51"/>
      <c r="AI135" s="10"/>
      <c r="AJ135" s="51"/>
      <c r="AK135" s="57"/>
      <c r="AL135" s="57"/>
      <c r="AM135" s="57"/>
      <c r="AN135" s="58"/>
      <c r="AO135" s="10"/>
      <c r="AP135" s="55"/>
      <c r="AQ135" s="59"/>
      <c r="AR135" s="59"/>
      <c r="AS135" s="59"/>
      <c r="AT135" s="60"/>
      <c r="AU135" s="10"/>
      <c r="AV135" s="55"/>
      <c r="BA135" s="10"/>
      <c r="BB135" s="55"/>
    </row>
    <row r="136" spans="1:54" x14ac:dyDescent="0.25">
      <c r="A136" s="7"/>
      <c r="B136" s="10"/>
      <c r="C136" s="10"/>
      <c r="D136" s="1"/>
      <c r="F136" s="2"/>
      <c r="G136" s="10"/>
      <c r="H136" s="10"/>
      <c r="I136" s="10"/>
      <c r="K136" s="10"/>
      <c r="L136" s="55"/>
      <c r="M136" s="10"/>
      <c r="N136" s="10"/>
      <c r="O136" s="10"/>
      <c r="Q136" s="10"/>
      <c r="R136" s="55"/>
      <c r="S136" s="10"/>
      <c r="T136" s="10"/>
      <c r="U136" s="10"/>
      <c r="W136" s="10"/>
      <c r="X136" s="55"/>
      <c r="Y136" s="56"/>
      <c r="Z136" s="56"/>
      <c r="AA136" s="56"/>
      <c r="AC136" s="10"/>
      <c r="AD136" s="56"/>
      <c r="AE136" s="51"/>
      <c r="AF136" s="51"/>
      <c r="AG136" s="51"/>
      <c r="AH136" s="51"/>
      <c r="AI136" s="10"/>
      <c r="AJ136" s="51"/>
      <c r="AK136" s="57"/>
      <c r="AL136" s="57"/>
      <c r="AM136" s="57"/>
      <c r="AN136" s="58"/>
      <c r="AO136" s="10"/>
      <c r="AP136" s="55"/>
      <c r="AQ136" s="59"/>
      <c r="AR136" s="59"/>
      <c r="AS136" s="59"/>
      <c r="AT136" s="60"/>
      <c r="AU136" s="10"/>
      <c r="AV136" s="55"/>
      <c r="BA136" s="10"/>
      <c r="BB136" s="55"/>
    </row>
    <row r="137" spans="1:54" x14ac:dyDescent="0.25">
      <c r="A137" s="7"/>
      <c r="B137" s="10"/>
      <c r="C137" s="10"/>
      <c r="D137" s="1"/>
      <c r="F137" s="2"/>
      <c r="G137" s="10"/>
      <c r="H137" s="10"/>
      <c r="I137" s="10"/>
      <c r="K137" s="10"/>
      <c r="L137" s="55"/>
      <c r="M137" s="10"/>
      <c r="N137" s="10"/>
      <c r="O137" s="10"/>
      <c r="Q137" s="10"/>
      <c r="R137" s="55"/>
      <c r="S137" s="10"/>
      <c r="T137" s="10"/>
      <c r="U137" s="10"/>
      <c r="W137" s="10"/>
      <c r="X137" s="55"/>
      <c r="Y137" s="56"/>
      <c r="Z137" s="56"/>
      <c r="AA137" s="56"/>
      <c r="AC137" s="10"/>
      <c r="AD137" s="56"/>
      <c r="AE137" s="51"/>
      <c r="AF137" s="51"/>
      <c r="AG137" s="51"/>
      <c r="AH137" s="51"/>
      <c r="AI137" s="10"/>
      <c r="AJ137" s="51"/>
      <c r="AK137" s="57"/>
      <c r="AL137" s="57"/>
      <c r="AM137" s="57"/>
      <c r="AN137" s="58"/>
      <c r="AO137" s="10"/>
      <c r="AP137" s="55"/>
      <c r="AQ137" s="59"/>
      <c r="AR137" s="59"/>
      <c r="AS137" s="59"/>
      <c r="AT137" s="60"/>
      <c r="AU137" s="10"/>
      <c r="AV137" s="55"/>
      <c r="BA137" s="10"/>
      <c r="BB137" s="55"/>
    </row>
    <row r="138" spans="1:54" x14ac:dyDescent="0.25">
      <c r="A138" s="7"/>
      <c r="B138" s="10"/>
      <c r="C138" s="10"/>
      <c r="D138" s="1"/>
      <c r="F138" s="2"/>
      <c r="G138" s="10"/>
      <c r="H138" s="10"/>
      <c r="I138" s="10"/>
      <c r="K138" s="10"/>
      <c r="L138" s="55"/>
      <c r="M138" s="10"/>
      <c r="N138" s="10"/>
      <c r="O138" s="10"/>
      <c r="Q138" s="10"/>
      <c r="R138" s="55"/>
      <c r="S138" s="10"/>
      <c r="T138" s="10"/>
      <c r="U138" s="10"/>
      <c r="W138" s="10"/>
      <c r="X138" s="55"/>
      <c r="Y138" s="56"/>
      <c r="Z138" s="56"/>
      <c r="AA138" s="56"/>
      <c r="AC138" s="10"/>
      <c r="AD138" s="56"/>
      <c r="AE138" s="51"/>
      <c r="AF138" s="51"/>
      <c r="AG138" s="51"/>
      <c r="AH138" s="51"/>
      <c r="AI138" s="10"/>
      <c r="AJ138" s="51"/>
      <c r="AK138" s="57"/>
      <c r="AL138" s="57"/>
      <c r="AM138" s="57"/>
      <c r="AN138" s="58"/>
      <c r="AO138" s="10"/>
      <c r="AP138" s="55"/>
      <c r="AQ138" s="59"/>
      <c r="AR138" s="59"/>
      <c r="AS138" s="59"/>
      <c r="AT138" s="60"/>
      <c r="AU138" s="10"/>
      <c r="AV138" s="55"/>
      <c r="BA138" s="10"/>
      <c r="BB138" s="55"/>
    </row>
    <row r="139" spans="1:54" x14ac:dyDescent="0.25">
      <c r="A139" s="7"/>
      <c r="B139" s="10"/>
      <c r="C139" s="10"/>
      <c r="D139" s="1"/>
      <c r="F139" s="2"/>
      <c r="G139" s="10"/>
      <c r="H139" s="10"/>
      <c r="I139" s="10"/>
      <c r="K139" s="10"/>
      <c r="L139" s="55"/>
      <c r="M139" s="10"/>
      <c r="N139" s="10"/>
      <c r="O139" s="10"/>
      <c r="Q139" s="10"/>
      <c r="R139" s="55"/>
      <c r="S139" s="10"/>
      <c r="T139" s="10"/>
      <c r="U139" s="10"/>
      <c r="W139" s="10"/>
      <c r="X139" s="55"/>
      <c r="Y139" s="56"/>
      <c r="Z139" s="56"/>
      <c r="AA139" s="56"/>
      <c r="AC139" s="10"/>
      <c r="AD139" s="56"/>
      <c r="AE139" s="51"/>
      <c r="AF139" s="51"/>
      <c r="AG139" s="51"/>
      <c r="AH139" s="51"/>
      <c r="AI139" s="10"/>
      <c r="AJ139" s="51"/>
      <c r="AK139" s="57"/>
      <c r="AL139" s="57"/>
      <c r="AM139" s="57"/>
      <c r="AN139" s="58"/>
      <c r="AO139" s="10"/>
      <c r="AP139" s="55"/>
      <c r="AQ139" s="59"/>
      <c r="AR139" s="59"/>
      <c r="AS139" s="59"/>
      <c r="AT139" s="60"/>
      <c r="AU139" s="10"/>
      <c r="AV139" s="55"/>
      <c r="BA139" s="10"/>
      <c r="BB139" s="55"/>
    </row>
    <row r="140" spans="1:54" x14ac:dyDescent="0.25">
      <c r="A140" s="7"/>
      <c r="B140" s="10"/>
      <c r="C140" s="10"/>
      <c r="D140" s="1"/>
      <c r="F140" s="2"/>
      <c r="G140" s="10"/>
      <c r="H140" s="10"/>
      <c r="I140" s="10"/>
      <c r="K140" s="10"/>
      <c r="L140" s="55"/>
      <c r="M140" s="10"/>
      <c r="N140" s="10"/>
      <c r="O140" s="10"/>
      <c r="Q140" s="10"/>
      <c r="R140" s="55"/>
      <c r="S140" s="10"/>
      <c r="T140" s="10"/>
      <c r="U140" s="10"/>
      <c r="W140" s="10"/>
      <c r="X140" s="55"/>
      <c r="Y140" s="56"/>
      <c r="Z140" s="56"/>
      <c r="AA140" s="56"/>
      <c r="AC140" s="10"/>
      <c r="AD140" s="56"/>
      <c r="AE140" s="51"/>
      <c r="AF140" s="51"/>
      <c r="AG140" s="51"/>
      <c r="AH140" s="51"/>
      <c r="AI140" s="10"/>
      <c r="AJ140" s="51"/>
      <c r="AK140" s="57"/>
      <c r="AL140" s="57"/>
      <c r="AM140" s="57"/>
      <c r="AN140" s="58"/>
      <c r="AO140" s="10"/>
      <c r="AP140" s="55"/>
      <c r="AQ140" s="59"/>
      <c r="AR140" s="59"/>
      <c r="AS140" s="59"/>
      <c r="AT140" s="60"/>
      <c r="AU140" s="10"/>
      <c r="AV140" s="55"/>
      <c r="BA140" s="10"/>
      <c r="BB140" s="55"/>
    </row>
    <row r="141" spans="1:54" x14ac:dyDescent="0.25">
      <c r="A141" s="7"/>
      <c r="B141" s="10"/>
      <c r="C141" s="10"/>
      <c r="D141" s="1"/>
      <c r="F141" s="2"/>
      <c r="G141" s="10"/>
      <c r="H141" s="10"/>
      <c r="I141" s="10"/>
      <c r="K141" s="10"/>
      <c r="L141" s="55"/>
      <c r="M141" s="10"/>
      <c r="N141" s="10"/>
      <c r="O141" s="10"/>
      <c r="Q141" s="10"/>
      <c r="R141" s="55"/>
      <c r="S141" s="10"/>
      <c r="T141" s="10"/>
      <c r="U141" s="10"/>
      <c r="W141" s="10"/>
      <c r="X141" s="55"/>
      <c r="Y141" s="56"/>
      <c r="Z141" s="56"/>
      <c r="AA141" s="56"/>
      <c r="AC141" s="10"/>
      <c r="AD141" s="56"/>
      <c r="AE141" s="51"/>
      <c r="AF141" s="51"/>
      <c r="AG141" s="51"/>
      <c r="AH141" s="51"/>
      <c r="AI141" s="10"/>
      <c r="AJ141" s="51"/>
      <c r="AK141" s="57"/>
      <c r="AL141" s="57"/>
      <c r="AM141" s="57"/>
      <c r="AN141" s="58"/>
      <c r="AO141" s="10"/>
      <c r="AP141" s="55"/>
      <c r="AQ141" s="59"/>
      <c r="AR141" s="59"/>
      <c r="AS141" s="59"/>
      <c r="AT141" s="60"/>
      <c r="AU141" s="10"/>
      <c r="AV141" s="55"/>
      <c r="BA141" s="10"/>
      <c r="BB141" s="55"/>
    </row>
    <row r="142" spans="1:54" x14ac:dyDescent="0.25">
      <c r="A142" s="7"/>
      <c r="B142" s="10"/>
      <c r="C142" s="10"/>
      <c r="D142" s="1"/>
      <c r="F142" s="2"/>
      <c r="G142" s="10"/>
      <c r="H142" s="10"/>
      <c r="I142" s="10"/>
      <c r="K142" s="10"/>
      <c r="L142" s="55"/>
      <c r="M142" s="10"/>
      <c r="N142" s="10"/>
      <c r="O142" s="10"/>
      <c r="Q142" s="10"/>
      <c r="R142" s="55"/>
      <c r="S142" s="10"/>
      <c r="T142" s="10"/>
      <c r="U142" s="10"/>
      <c r="W142" s="10"/>
      <c r="X142" s="55"/>
      <c r="Y142" s="56"/>
      <c r="Z142" s="56"/>
      <c r="AA142" s="56"/>
      <c r="AC142" s="10"/>
      <c r="AD142" s="56"/>
      <c r="AE142" s="51"/>
      <c r="AF142" s="51"/>
      <c r="AG142" s="51"/>
      <c r="AH142" s="51"/>
      <c r="AI142" s="10"/>
      <c r="AJ142" s="51"/>
      <c r="AK142" s="57"/>
      <c r="AL142" s="57"/>
      <c r="AM142" s="57"/>
      <c r="AN142" s="58"/>
      <c r="AO142" s="10"/>
      <c r="AP142" s="55"/>
      <c r="AQ142" s="59"/>
      <c r="AR142" s="59"/>
      <c r="AS142" s="59"/>
      <c r="AT142" s="60"/>
      <c r="AU142" s="10"/>
      <c r="AV142" s="55"/>
      <c r="BA142" s="10"/>
      <c r="BB142" s="55"/>
    </row>
    <row r="143" spans="1:54" x14ac:dyDescent="0.25">
      <c r="A143" s="7"/>
      <c r="B143" s="10"/>
      <c r="C143" s="10"/>
      <c r="D143" s="1"/>
      <c r="F143" s="2"/>
      <c r="G143" s="10"/>
      <c r="H143" s="10"/>
      <c r="I143" s="10"/>
      <c r="K143" s="10"/>
      <c r="L143" s="55"/>
      <c r="M143" s="10"/>
      <c r="N143" s="10"/>
      <c r="O143" s="10"/>
      <c r="Q143" s="10"/>
      <c r="R143" s="55"/>
      <c r="S143" s="10"/>
      <c r="T143" s="10"/>
      <c r="U143" s="10"/>
      <c r="W143" s="10"/>
      <c r="X143" s="55"/>
      <c r="Y143" s="56"/>
      <c r="Z143" s="56"/>
      <c r="AA143" s="56"/>
      <c r="AC143" s="10"/>
      <c r="AD143" s="56"/>
      <c r="AE143" s="51"/>
      <c r="AF143" s="51"/>
      <c r="AG143" s="51"/>
      <c r="AH143" s="51"/>
      <c r="AI143" s="10"/>
      <c r="AJ143" s="51"/>
      <c r="AK143" s="57"/>
      <c r="AL143" s="57"/>
      <c r="AM143" s="57"/>
      <c r="AN143" s="58"/>
      <c r="AO143" s="10"/>
      <c r="AP143" s="55"/>
      <c r="AQ143" s="59"/>
      <c r="AR143" s="59"/>
      <c r="AS143" s="59"/>
      <c r="AT143" s="60"/>
      <c r="AU143" s="10"/>
      <c r="AV143" s="55"/>
      <c r="BA143" s="10"/>
      <c r="BB143" s="55"/>
    </row>
    <row r="144" spans="1:54" x14ac:dyDescent="0.25">
      <c r="A144" s="7"/>
      <c r="B144" s="10"/>
      <c r="C144" s="10"/>
      <c r="D144" s="1"/>
      <c r="F144" s="2"/>
      <c r="G144" s="10"/>
      <c r="H144" s="10"/>
      <c r="I144" s="10"/>
      <c r="K144" s="10"/>
      <c r="L144" s="55"/>
      <c r="M144" s="10"/>
      <c r="N144" s="10"/>
      <c r="O144" s="10"/>
      <c r="Q144" s="10"/>
      <c r="R144" s="55"/>
      <c r="S144" s="10"/>
      <c r="T144" s="10"/>
      <c r="U144" s="10"/>
      <c r="W144" s="10"/>
      <c r="X144" s="55"/>
      <c r="Y144" s="56"/>
      <c r="Z144" s="56"/>
      <c r="AA144" s="56"/>
      <c r="AC144" s="10"/>
      <c r="AD144" s="56"/>
      <c r="AE144" s="51"/>
      <c r="AF144" s="51"/>
      <c r="AG144" s="51"/>
      <c r="AH144" s="51"/>
      <c r="AI144" s="10"/>
      <c r="AJ144" s="51"/>
      <c r="AK144" s="57"/>
      <c r="AL144" s="57"/>
      <c r="AM144" s="57"/>
      <c r="AN144" s="58"/>
      <c r="AO144" s="10"/>
      <c r="AP144" s="55"/>
      <c r="AQ144" s="59"/>
      <c r="AR144" s="59"/>
      <c r="AS144" s="59"/>
      <c r="AT144" s="60"/>
      <c r="AU144" s="10"/>
      <c r="AV144" s="55"/>
      <c r="BA144" s="10"/>
      <c r="BB144" s="55"/>
    </row>
    <row r="145" spans="1:54" x14ac:dyDescent="0.25">
      <c r="A145" s="7"/>
      <c r="B145" s="10"/>
      <c r="C145" s="10"/>
      <c r="D145" s="1"/>
      <c r="F145" s="2"/>
      <c r="G145" s="10"/>
      <c r="H145" s="10"/>
      <c r="I145" s="10"/>
      <c r="K145" s="10"/>
      <c r="L145" s="55"/>
      <c r="M145" s="10"/>
      <c r="N145" s="10"/>
      <c r="O145" s="10"/>
      <c r="Q145" s="10"/>
      <c r="R145" s="55"/>
      <c r="S145" s="10"/>
      <c r="T145" s="10"/>
      <c r="U145" s="10"/>
      <c r="W145" s="10"/>
      <c r="X145" s="55"/>
      <c r="Y145" s="56"/>
      <c r="Z145" s="56"/>
      <c r="AA145" s="56"/>
      <c r="AC145" s="10"/>
      <c r="AD145" s="56"/>
      <c r="AE145" s="51"/>
      <c r="AF145" s="51"/>
      <c r="AG145" s="51"/>
      <c r="AH145" s="51"/>
      <c r="AI145" s="10"/>
      <c r="AJ145" s="51"/>
      <c r="AK145" s="57"/>
      <c r="AL145" s="57"/>
      <c r="AM145" s="57"/>
      <c r="AN145" s="58"/>
      <c r="AO145" s="10"/>
      <c r="AP145" s="55"/>
      <c r="AQ145" s="59"/>
      <c r="AR145" s="59"/>
      <c r="AS145" s="59"/>
      <c r="AT145" s="60"/>
      <c r="AU145" s="10"/>
      <c r="AV145" s="55"/>
      <c r="BA145" s="10"/>
      <c r="BB145" s="55"/>
    </row>
    <row r="146" spans="1:54" x14ac:dyDescent="0.25">
      <c r="A146" s="7"/>
      <c r="B146" s="10"/>
      <c r="C146" s="10"/>
      <c r="D146" s="1"/>
      <c r="F146" s="2"/>
      <c r="G146" s="10"/>
      <c r="H146" s="10"/>
      <c r="I146" s="10"/>
      <c r="K146" s="10"/>
      <c r="L146" s="55"/>
      <c r="M146" s="10"/>
      <c r="N146" s="10"/>
      <c r="O146" s="10"/>
      <c r="Q146" s="10"/>
      <c r="R146" s="55"/>
      <c r="S146" s="10"/>
      <c r="T146" s="10"/>
      <c r="U146" s="10"/>
      <c r="W146" s="10"/>
      <c r="X146" s="55"/>
      <c r="Y146" s="56"/>
      <c r="Z146" s="56"/>
      <c r="AA146" s="56"/>
      <c r="AC146" s="10"/>
      <c r="AD146" s="56"/>
      <c r="AE146" s="51"/>
      <c r="AF146" s="51"/>
      <c r="AG146" s="51"/>
      <c r="AH146" s="51"/>
      <c r="AI146" s="10"/>
      <c r="AJ146" s="51"/>
      <c r="AK146" s="57"/>
      <c r="AL146" s="57"/>
      <c r="AM146" s="57"/>
      <c r="AN146" s="58"/>
      <c r="AO146" s="10"/>
      <c r="AP146" s="55"/>
      <c r="AQ146" s="59"/>
      <c r="AR146" s="59"/>
      <c r="AS146" s="59"/>
      <c r="AT146" s="60"/>
      <c r="AU146" s="10"/>
      <c r="AV146" s="55"/>
      <c r="BA146" s="10"/>
      <c r="BB146" s="55"/>
    </row>
    <row r="147" spans="1:54" x14ac:dyDescent="0.25">
      <c r="A147" s="7"/>
      <c r="B147" s="10"/>
      <c r="C147" s="10"/>
      <c r="D147" s="1"/>
      <c r="F147" s="2"/>
      <c r="G147" s="10"/>
      <c r="H147" s="10"/>
      <c r="I147" s="10"/>
      <c r="K147" s="10"/>
      <c r="L147" s="55"/>
      <c r="M147" s="10"/>
      <c r="N147" s="10"/>
      <c r="O147" s="10"/>
      <c r="Q147" s="10"/>
      <c r="R147" s="55"/>
      <c r="S147" s="10"/>
      <c r="T147" s="10"/>
      <c r="U147" s="10"/>
      <c r="W147" s="10"/>
      <c r="X147" s="55"/>
      <c r="Y147" s="56"/>
      <c r="Z147" s="56"/>
      <c r="AA147" s="56"/>
      <c r="AC147" s="10"/>
      <c r="AD147" s="56"/>
      <c r="AE147" s="51"/>
      <c r="AF147" s="51"/>
      <c r="AG147" s="51"/>
      <c r="AH147" s="51"/>
      <c r="AI147" s="10"/>
      <c r="AJ147" s="51"/>
      <c r="AK147" s="57"/>
      <c r="AL147" s="57"/>
      <c r="AM147" s="57"/>
      <c r="AN147" s="58"/>
      <c r="AO147" s="10"/>
      <c r="AP147" s="55"/>
      <c r="AQ147" s="59"/>
      <c r="AR147" s="59"/>
      <c r="AS147" s="59"/>
      <c r="AT147" s="60"/>
      <c r="AU147" s="10"/>
      <c r="AV147" s="55"/>
      <c r="BA147" s="10"/>
      <c r="BB147" s="55"/>
    </row>
    <row r="148" spans="1:54" x14ac:dyDescent="0.25">
      <c r="A148" s="7"/>
      <c r="B148" s="10"/>
      <c r="C148" s="10"/>
      <c r="D148" s="1"/>
      <c r="F148" s="2"/>
      <c r="G148" s="10"/>
      <c r="H148" s="10"/>
      <c r="I148" s="10"/>
      <c r="K148" s="10"/>
      <c r="L148" s="55"/>
      <c r="M148" s="10"/>
      <c r="N148" s="10"/>
      <c r="O148" s="10"/>
      <c r="Q148" s="10"/>
      <c r="R148" s="55"/>
      <c r="S148" s="10"/>
      <c r="T148" s="10"/>
      <c r="U148" s="10"/>
      <c r="W148" s="10"/>
      <c r="X148" s="55"/>
      <c r="Y148" s="56"/>
      <c r="Z148" s="56"/>
      <c r="AA148" s="56"/>
      <c r="AC148" s="10"/>
      <c r="AD148" s="56"/>
      <c r="AE148" s="51"/>
      <c r="AF148" s="51"/>
      <c r="AG148" s="51"/>
      <c r="AH148" s="51"/>
      <c r="AI148" s="10"/>
      <c r="AJ148" s="51"/>
      <c r="AK148" s="57"/>
      <c r="AL148" s="57"/>
      <c r="AM148" s="57"/>
      <c r="AN148" s="58"/>
      <c r="AO148" s="10"/>
      <c r="AP148" s="55"/>
      <c r="AQ148" s="59"/>
      <c r="AR148" s="59"/>
      <c r="AS148" s="59"/>
      <c r="AT148" s="60"/>
      <c r="AU148" s="10"/>
      <c r="AV148" s="55"/>
      <c r="BA148" s="10"/>
      <c r="BB148" s="55"/>
    </row>
    <row r="149" spans="1:54" x14ac:dyDescent="0.25">
      <c r="A149" s="7"/>
      <c r="B149" s="10"/>
      <c r="C149" s="10"/>
      <c r="D149" s="1"/>
      <c r="F149" s="2"/>
      <c r="G149" s="10"/>
      <c r="H149" s="10"/>
      <c r="I149" s="10"/>
      <c r="K149" s="10"/>
      <c r="L149" s="55"/>
      <c r="M149" s="10"/>
      <c r="N149" s="10"/>
      <c r="O149" s="10"/>
      <c r="Q149" s="10"/>
      <c r="R149" s="55"/>
      <c r="S149" s="10"/>
      <c r="T149" s="10"/>
      <c r="U149" s="10"/>
      <c r="W149" s="10"/>
      <c r="X149" s="55"/>
      <c r="Y149" s="56"/>
      <c r="Z149" s="56"/>
      <c r="AA149" s="56"/>
      <c r="AC149" s="10"/>
      <c r="AD149" s="56"/>
      <c r="AE149" s="51"/>
      <c r="AF149" s="51"/>
      <c r="AG149" s="51"/>
      <c r="AH149" s="51"/>
      <c r="AI149" s="10"/>
      <c r="AJ149" s="51"/>
      <c r="AK149" s="57"/>
      <c r="AL149" s="57"/>
      <c r="AM149" s="57"/>
      <c r="AN149" s="58"/>
      <c r="AO149" s="10"/>
      <c r="AP149" s="55"/>
      <c r="AQ149" s="59"/>
      <c r="AR149" s="59"/>
      <c r="AS149" s="59"/>
      <c r="AT149" s="60"/>
      <c r="AU149" s="10"/>
      <c r="AV149" s="55"/>
      <c r="BA149" s="10"/>
      <c r="BB149" s="55"/>
    </row>
    <row r="150" spans="1:54" x14ac:dyDescent="0.25">
      <c r="A150" s="7"/>
      <c r="B150" s="10"/>
      <c r="C150" s="10"/>
      <c r="D150" s="1"/>
      <c r="F150" s="2"/>
      <c r="G150" s="10"/>
      <c r="H150" s="10"/>
      <c r="I150" s="10"/>
      <c r="K150" s="10"/>
      <c r="L150" s="55"/>
      <c r="M150" s="10"/>
      <c r="N150" s="10"/>
      <c r="O150" s="10"/>
      <c r="Q150" s="10"/>
      <c r="R150" s="55"/>
      <c r="S150" s="10"/>
      <c r="T150" s="10"/>
      <c r="U150" s="10"/>
      <c r="W150" s="10"/>
      <c r="X150" s="55"/>
      <c r="Y150" s="56"/>
      <c r="Z150" s="56"/>
      <c r="AA150" s="56"/>
      <c r="AC150" s="10"/>
      <c r="AD150" s="56"/>
      <c r="AE150" s="51"/>
      <c r="AF150" s="51"/>
      <c r="AG150" s="51"/>
      <c r="AH150" s="51"/>
      <c r="AI150" s="10"/>
      <c r="AJ150" s="51"/>
      <c r="AK150" s="57"/>
      <c r="AL150" s="57"/>
      <c r="AM150" s="57"/>
      <c r="AN150" s="58"/>
      <c r="AO150" s="10"/>
      <c r="AP150" s="55"/>
      <c r="AQ150" s="59"/>
      <c r="AR150" s="59"/>
      <c r="AS150" s="59"/>
      <c r="AT150" s="60"/>
      <c r="AU150" s="10"/>
      <c r="AV150" s="55"/>
      <c r="BA150" s="10"/>
      <c r="BB150" s="55"/>
    </row>
    <row r="151" spans="1:54" x14ac:dyDescent="0.25">
      <c r="A151" s="7"/>
      <c r="B151" s="10"/>
      <c r="C151" s="10"/>
      <c r="D151" s="1"/>
      <c r="F151" s="2"/>
      <c r="G151" s="10"/>
      <c r="H151" s="10"/>
      <c r="I151" s="10"/>
      <c r="K151" s="10"/>
      <c r="L151" s="55"/>
      <c r="M151" s="10"/>
      <c r="N151" s="10"/>
      <c r="O151" s="10"/>
      <c r="Q151" s="10"/>
      <c r="R151" s="55"/>
      <c r="S151" s="10"/>
      <c r="T151" s="10"/>
      <c r="U151" s="10"/>
      <c r="W151" s="10"/>
      <c r="X151" s="55"/>
      <c r="Y151" s="56"/>
      <c r="Z151" s="56"/>
      <c r="AA151" s="56"/>
      <c r="AC151" s="10"/>
      <c r="AD151" s="56"/>
      <c r="AE151" s="51"/>
      <c r="AF151" s="51"/>
      <c r="AG151" s="51"/>
      <c r="AH151" s="51"/>
      <c r="AI151" s="10"/>
      <c r="AJ151" s="51"/>
      <c r="AK151" s="57"/>
      <c r="AL151" s="57"/>
      <c r="AM151" s="57"/>
      <c r="AN151" s="58"/>
      <c r="AO151" s="10"/>
      <c r="AP151" s="55"/>
      <c r="AQ151" s="59"/>
      <c r="AR151" s="59"/>
      <c r="AS151" s="59"/>
      <c r="AT151" s="60"/>
      <c r="AU151" s="10"/>
      <c r="AV151" s="55"/>
      <c r="BA151" s="10"/>
      <c r="BB151" s="55"/>
    </row>
    <row r="152" spans="1:54" x14ac:dyDescent="0.25">
      <c r="A152" s="7"/>
      <c r="B152" s="10"/>
      <c r="C152" s="10"/>
      <c r="D152" s="1"/>
      <c r="F152" s="2"/>
      <c r="G152" s="10"/>
      <c r="H152" s="10"/>
      <c r="I152" s="10"/>
      <c r="K152" s="10"/>
      <c r="L152" s="55"/>
      <c r="M152" s="10"/>
      <c r="N152" s="10"/>
      <c r="O152" s="10"/>
      <c r="Q152" s="10"/>
      <c r="R152" s="55"/>
      <c r="S152" s="10"/>
      <c r="T152" s="10"/>
      <c r="U152" s="10"/>
      <c r="W152" s="10"/>
      <c r="X152" s="55"/>
      <c r="Y152" s="56"/>
      <c r="Z152" s="56"/>
      <c r="AA152" s="56"/>
      <c r="AC152" s="10"/>
      <c r="AD152" s="56"/>
      <c r="AE152" s="51"/>
      <c r="AF152" s="51"/>
      <c r="AG152" s="51"/>
      <c r="AH152" s="51"/>
      <c r="AI152" s="10"/>
      <c r="AJ152" s="51"/>
      <c r="AK152" s="57"/>
      <c r="AL152" s="57"/>
      <c r="AM152" s="57"/>
      <c r="AN152" s="58"/>
      <c r="AO152" s="10"/>
      <c r="AP152" s="55"/>
      <c r="AQ152" s="59"/>
      <c r="AR152" s="59"/>
      <c r="AS152" s="59"/>
      <c r="AT152" s="60"/>
      <c r="AU152" s="10"/>
      <c r="AV152" s="55"/>
      <c r="BA152" s="10"/>
      <c r="BB152" s="55"/>
    </row>
    <row r="153" spans="1:54" x14ac:dyDescent="0.25">
      <c r="A153" s="7"/>
      <c r="B153" s="10"/>
      <c r="C153" s="10"/>
      <c r="D153" s="1"/>
      <c r="F153" s="2"/>
      <c r="G153" s="10"/>
      <c r="H153" s="10"/>
      <c r="I153" s="10"/>
      <c r="K153" s="10"/>
      <c r="L153" s="55"/>
      <c r="M153" s="10"/>
      <c r="N153" s="10"/>
      <c r="O153" s="10"/>
      <c r="Q153" s="10"/>
      <c r="R153" s="55"/>
      <c r="S153" s="10"/>
      <c r="T153" s="10"/>
      <c r="U153" s="10"/>
      <c r="W153" s="10"/>
      <c r="X153" s="55"/>
      <c r="Y153" s="56"/>
      <c r="Z153" s="56"/>
      <c r="AA153" s="56"/>
      <c r="AC153" s="10"/>
      <c r="AD153" s="56"/>
      <c r="AE153" s="51"/>
      <c r="AF153" s="51"/>
      <c r="AG153" s="51"/>
      <c r="AH153" s="51"/>
      <c r="AI153" s="10"/>
      <c r="AJ153" s="51"/>
      <c r="AK153" s="57"/>
      <c r="AL153" s="57"/>
      <c r="AM153" s="57"/>
      <c r="AN153" s="58"/>
      <c r="AO153" s="10"/>
      <c r="AP153" s="55"/>
      <c r="AQ153" s="59"/>
      <c r="AR153" s="59"/>
      <c r="AS153" s="59"/>
      <c r="AT153" s="60"/>
      <c r="AU153" s="10"/>
      <c r="AV153" s="55"/>
      <c r="BA153" s="10"/>
      <c r="BB153" s="55"/>
    </row>
    <row r="154" spans="1:54" x14ac:dyDescent="0.25">
      <c r="A154" s="7"/>
      <c r="B154" s="10"/>
      <c r="C154" s="10"/>
      <c r="D154" s="1"/>
      <c r="F154" s="2"/>
      <c r="G154" s="10"/>
      <c r="H154" s="10"/>
      <c r="I154" s="10"/>
      <c r="K154" s="10"/>
      <c r="L154" s="55"/>
      <c r="M154" s="10"/>
      <c r="N154" s="10"/>
      <c r="O154" s="10"/>
      <c r="Q154" s="10"/>
      <c r="R154" s="55"/>
      <c r="S154" s="10"/>
      <c r="T154" s="10"/>
      <c r="U154" s="10"/>
      <c r="W154" s="10"/>
      <c r="X154" s="55"/>
      <c r="Y154" s="56"/>
      <c r="Z154" s="56"/>
      <c r="AA154" s="56"/>
      <c r="AC154" s="10"/>
      <c r="AD154" s="56"/>
      <c r="AE154" s="51"/>
      <c r="AF154" s="51"/>
      <c r="AG154" s="51"/>
      <c r="AH154" s="51"/>
      <c r="AI154" s="10"/>
      <c r="AJ154" s="51"/>
      <c r="AK154" s="57"/>
      <c r="AL154" s="57"/>
      <c r="AM154" s="57"/>
      <c r="AN154" s="58"/>
      <c r="AO154" s="10"/>
      <c r="AP154" s="55"/>
      <c r="AQ154" s="59"/>
      <c r="AR154" s="59"/>
      <c r="AS154" s="59"/>
      <c r="AT154" s="60"/>
      <c r="AU154" s="10"/>
      <c r="AV154" s="55"/>
      <c r="BA154" s="10"/>
      <c r="BB154" s="55"/>
    </row>
    <row r="155" spans="1:54" x14ac:dyDescent="0.25">
      <c r="A155" s="7"/>
      <c r="B155" s="10"/>
      <c r="C155" s="10"/>
      <c r="D155" s="1"/>
      <c r="F155" s="2"/>
      <c r="G155" s="10"/>
      <c r="H155" s="10"/>
      <c r="I155" s="10"/>
      <c r="K155" s="10"/>
      <c r="L155" s="55"/>
      <c r="M155" s="10"/>
      <c r="N155" s="10"/>
      <c r="O155" s="10"/>
      <c r="Q155" s="10"/>
      <c r="R155" s="55"/>
      <c r="S155" s="10"/>
      <c r="T155" s="10"/>
      <c r="U155" s="10"/>
      <c r="W155" s="10"/>
      <c r="X155" s="55"/>
      <c r="Y155" s="56"/>
      <c r="Z155" s="56"/>
      <c r="AA155" s="56"/>
      <c r="AC155" s="10"/>
      <c r="AD155" s="56"/>
      <c r="AE155" s="51"/>
      <c r="AF155" s="51"/>
      <c r="AG155" s="51"/>
      <c r="AH155" s="51"/>
      <c r="AI155" s="10"/>
      <c r="AJ155" s="51"/>
      <c r="AK155" s="57"/>
      <c r="AL155" s="57"/>
      <c r="AM155" s="57"/>
      <c r="AN155" s="58"/>
      <c r="AO155" s="10"/>
      <c r="AP155" s="55"/>
      <c r="AQ155" s="59"/>
      <c r="AR155" s="59"/>
      <c r="AS155" s="59"/>
      <c r="AT155" s="60"/>
      <c r="AU155" s="10"/>
      <c r="AV155" s="55"/>
      <c r="BA155" s="10"/>
      <c r="BB155" s="55"/>
    </row>
    <row r="156" spans="1:54" x14ac:dyDescent="0.25">
      <c r="A156" s="7"/>
      <c r="B156" s="10"/>
      <c r="C156" s="10"/>
      <c r="D156" s="1"/>
      <c r="F156" s="2"/>
      <c r="G156" s="10"/>
      <c r="H156" s="10"/>
      <c r="I156" s="10"/>
      <c r="K156" s="10"/>
      <c r="L156" s="55"/>
      <c r="M156" s="10"/>
      <c r="N156" s="10"/>
      <c r="O156" s="10"/>
      <c r="Q156" s="10"/>
      <c r="R156" s="55"/>
      <c r="S156" s="10"/>
      <c r="T156" s="10"/>
      <c r="U156" s="10"/>
      <c r="W156" s="10"/>
      <c r="X156" s="55"/>
      <c r="Y156" s="56"/>
      <c r="Z156" s="56"/>
      <c r="AA156" s="56"/>
      <c r="AC156" s="10"/>
      <c r="AD156" s="56"/>
      <c r="AE156" s="51"/>
      <c r="AF156" s="51"/>
      <c r="AG156" s="51"/>
      <c r="AH156" s="51"/>
      <c r="AI156" s="10"/>
      <c r="AJ156" s="51"/>
      <c r="AK156" s="57"/>
      <c r="AL156" s="57"/>
      <c r="AM156" s="57"/>
      <c r="AN156" s="58"/>
      <c r="AO156" s="10"/>
      <c r="AP156" s="55"/>
      <c r="AQ156" s="59"/>
      <c r="AR156" s="59"/>
      <c r="AS156" s="59"/>
      <c r="AT156" s="60"/>
      <c r="AU156" s="10"/>
      <c r="AV156" s="55"/>
      <c r="BA156" s="10"/>
      <c r="BB156" s="55"/>
    </row>
    <row r="157" spans="1:54" x14ac:dyDescent="0.25">
      <c r="A157" s="7"/>
      <c r="B157" s="10"/>
      <c r="C157" s="10"/>
      <c r="D157" s="1"/>
      <c r="F157" s="2"/>
      <c r="G157" s="10"/>
      <c r="H157" s="10"/>
      <c r="I157" s="10"/>
      <c r="K157" s="10"/>
      <c r="L157" s="55"/>
      <c r="M157" s="10"/>
      <c r="N157" s="10"/>
      <c r="O157" s="10"/>
      <c r="Q157" s="10"/>
      <c r="R157" s="55"/>
      <c r="S157" s="10"/>
      <c r="T157" s="10"/>
      <c r="U157" s="10"/>
      <c r="W157" s="10"/>
      <c r="X157" s="55"/>
      <c r="Y157" s="56"/>
      <c r="Z157" s="56"/>
      <c r="AA157" s="56"/>
      <c r="AC157" s="10"/>
      <c r="AD157" s="56"/>
      <c r="AE157" s="51"/>
      <c r="AF157" s="51"/>
      <c r="AG157" s="51"/>
      <c r="AH157" s="51"/>
      <c r="AI157" s="10"/>
      <c r="AJ157" s="51"/>
      <c r="AK157" s="57"/>
      <c r="AL157" s="57"/>
      <c r="AM157" s="57"/>
      <c r="AN157" s="58"/>
      <c r="AO157" s="10"/>
      <c r="AP157" s="55"/>
      <c r="AQ157" s="59"/>
      <c r="AR157" s="59"/>
      <c r="AS157" s="59"/>
      <c r="AT157" s="60"/>
      <c r="AU157" s="10"/>
      <c r="AV157" s="55"/>
      <c r="BA157" s="10"/>
      <c r="BB157" s="55"/>
    </row>
    <row r="158" spans="1:54" x14ac:dyDescent="0.25">
      <c r="A158" s="7"/>
      <c r="B158" s="10"/>
      <c r="C158" s="10"/>
      <c r="D158" s="1"/>
      <c r="F158" s="2"/>
      <c r="G158" s="10"/>
      <c r="H158" s="10"/>
      <c r="I158" s="10"/>
      <c r="K158" s="10"/>
      <c r="L158" s="55"/>
      <c r="M158" s="10"/>
      <c r="N158" s="10"/>
      <c r="O158" s="10"/>
      <c r="Q158" s="10"/>
      <c r="R158" s="55"/>
      <c r="S158" s="10"/>
      <c r="T158" s="10"/>
      <c r="U158" s="10"/>
      <c r="W158" s="10"/>
      <c r="X158" s="55"/>
      <c r="Y158" s="56"/>
      <c r="Z158" s="56"/>
      <c r="AA158" s="56"/>
      <c r="AC158" s="10"/>
      <c r="AD158" s="56"/>
      <c r="AE158" s="51"/>
      <c r="AF158" s="51"/>
      <c r="AG158" s="51"/>
      <c r="AH158" s="51"/>
      <c r="AI158" s="10"/>
      <c r="AJ158" s="51"/>
      <c r="AK158" s="57"/>
      <c r="AL158" s="57"/>
      <c r="AM158" s="57"/>
      <c r="AN158" s="58"/>
      <c r="AO158" s="10"/>
      <c r="AP158" s="55"/>
      <c r="AQ158" s="59"/>
      <c r="AR158" s="59"/>
      <c r="AS158" s="59"/>
      <c r="AT158" s="60"/>
      <c r="AU158" s="10"/>
      <c r="AV158" s="55"/>
      <c r="BA158" s="10"/>
      <c r="BB158" s="55"/>
    </row>
    <row r="159" spans="1:54" x14ac:dyDescent="0.25">
      <c r="A159" s="7"/>
      <c r="B159" s="10"/>
      <c r="C159" s="10"/>
      <c r="D159" s="1"/>
      <c r="F159" s="2"/>
      <c r="G159" s="10"/>
      <c r="H159" s="10"/>
      <c r="I159" s="10"/>
      <c r="K159" s="10"/>
      <c r="L159" s="55"/>
      <c r="M159" s="10"/>
      <c r="N159" s="10"/>
      <c r="O159" s="10"/>
      <c r="Q159" s="10"/>
      <c r="R159" s="55"/>
      <c r="S159" s="10"/>
      <c r="T159" s="10"/>
      <c r="U159" s="10"/>
      <c r="W159" s="10"/>
      <c r="X159" s="55"/>
      <c r="Y159" s="56"/>
      <c r="Z159" s="56"/>
      <c r="AA159" s="56"/>
      <c r="AC159" s="10"/>
      <c r="AD159" s="56"/>
      <c r="AE159" s="51"/>
      <c r="AF159" s="51"/>
      <c r="AG159" s="51"/>
      <c r="AH159" s="51"/>
      <c r="AI159" s="10"/>
      <c r="AJ159" s="51"/>
      <c r="AK159" s="57"/>
      <c r="AL159" s="57"/>
      <c r="AM159" s="57"/>
      <c r="AN159" s="58"/>
      <c r="AO159" s="10"/>
      <c r="AP159" s="55"/>
      <c r="AQ159" s="59"/>
      <c r="AR159" s="59"/>
      <c r="AS159" s="59"/>
      <c r="AT159" s="60"/>
      <c r="AU159" s="10"/>
      <c r="AV159" s="55"/>
      <c r="BA159" s="10"/>
      <c r="BB159" s="55"/>
    </row>
    <row r="160" spans="1:54" x14ac:dyDescent="0.25">
      <c r="A160" s="7"/>
      <c r="B160" s="10"/>
      <c r="C160" s="10"/>
      <c r="D160" s="1"/>
      <c r="F160" s="2"/>
      <c r="G160" s="10"/>
      <c r="H160" s="10"/>
      <c r="I160" s="10"/>
      <c r="K160" s="10"/>
      <c r="L160" s="55"/>
      <c r="M160" s="10"/>
      <c r="N160" s="10"/>
      <c r="O160" s="10"/>
      <c r="Q160" s="10"/>
      <c r="R160" s="55"/>
      <c r="S160" s="10"/>
      <c r="T160" s="10"/>
      <c r="U160" s="10"/>
      <c r="W160" s="10"/>
      <c r="X160" s="55"/>
      <c r="Y160" s="56"/>
      <c r="Z160" s="56"/>
      <c r="AA160" s="56"/>
      <c r="AC160" s="10"/>
      <c r="AD160" s="56"/>
      <c r="AE160" s="51"/>
      <c r="AF160" s="51"/>
      <c r="AG160" s="51"/>
      <c r="AH160" s="51"/>
      <c r="AI160" s="10"/>
      <c r="AJ160" s="51"/>
      <c r="AK160" s="57"/>
      <c r="AL160" s="57"/>
      <c r="AM160" s="57"/>
      <c r="AN160" s="58"/>
      <c r="AO160" s="10"/>
      <c r="AP160" s="55"/>
      <c r="AQ160" s="59"/>
      <c r="AR160" s="59"/>
      <c r="AS160" s="59"/>
      <c r="AT160" s="60"/>
      <c r="AU160" s="10"/>
      <c r="AV160" s="55"/>
      <c r="BA160" s="10"/>
      <c r="BB160" s="55"/>
    </row>
    <row r="161" spans="1:54" x14ac:dyDescent="0.25">
      <c r="A161" s="7"/>
      <c r="B161" s="10"/>
      <c r="C161" s="10"/>
      <c r="D161" s="1"/>
      <c r="F161" s="2"/>
      <c r="G161" s="10"/>
      <c r="H161" s="10"/>
      <c r="I161" s="10"/>
      <c r="K161" s="10"/>
      <c r="L161" s="55"/>
      <c r="M161" s="10"/>
      <c r="N161" s="10"/>
      <c r="O161" s="10"/>
      <c r="Q161" s="10"/>
      <c r="R161" s="55"/>
      <c r="S161" s="10"/>
      <c r="T161" s="10"/>
      <c r="U161" s="10"/>
      <c r="W161" s="10"/>
      <c r="X161" s="55"/>
      <c r="Y161" s="56"/>
      <c r="Z161" s="56"/>
      <c r="AA161" s="56"/>
      <c r="AC161" s="10"/>
      <c r="AD161" s="56"/>
      <c r="AE161" s="51"/>
      <c r="AF161" s="51"/>
      <c r="AG161" s="51"/>
      <c r="AH161" s="51"/>
      <c r="AI161" s="10"/>
      <c r="AJ161" s="51"/>
      <c r="AK161" s="57"/>
      <c r="AL161" s="57"/>
      <c r="AM161" s="57"/>
      <c r="AN161" s="58"/>
      <c r="AO161" s="10"/>
      <c r="AP161" s="55"/>
      <c r="AQ161" s="59"/>
      <c r="AR161" s="59"/>
      <c r="AS161" s="59"/>
      <c r="AT161" s="60"/>
      <c r="AU161" s="10"/>
      <c r="AV161" s="55"/>
      <c r="BA161" s="10"/>
      <c r="BB161" s="55"/>
    </row>
    <row r="162" spans="1:54" x14ac:dyDescent="0.25">
      <c r="A162" s="7"/>
      <c r="B162" s="10"/>
      <c r="C162" s="10"/>
      <c r="D162" s="1"/>
      <c r="F162" s="2"/>
      <c r="G162" s="10"/>
      <c r="H162" s="10"/>
      <c r="I162" s="10"/>
      <c r="K162" s="10"/>
      <c r="L162" s="55"/>
      <c r="M162" s="10"/>
      <c r="N162" s="10"/>
      <c r="O162" s="10"/>
      <c r="Q162" s="10"/>
      <c r="R162" s="55"/>
      <c r="S162" s="10"/>
      <c r="T162" s="10"/>
      <c r="U162" s="10"/>
      <c r="W162" s="10"/>
      <c r="X162" s="55"/>
      <c r="Y162" s="56"/>
      <c r="Z162" s="56"/>
      <c r="AA162" s="56"/>
      <c r="AC162" s="10"/>
      <c r="AD162" s="56"/>
      <c r="AE162" s="51"/>
      <c r="AF162" s="51"/>
      <c r="AG162" s="51"/>
      <c r="AH162" s="51"/>
      <c r="AI162" s="10"/>
      <c r="AJ162" s="51"/>
      <c r="AK162" s="57"/>
      <c r="AL162" s="57"/>
      <c r="AM162" s="57"/>
      <c r="AN162" s="58"/>
      <c r="AO162" s="10"/>
      <c r="AP162" s="55"/>
      <c r="AQ162" s="59"/>
      <c r="AR162" s="59"/>
      <c r="AS162" s="59"/>
      <c r="AT162" s="60"/>
      <c r="AU162" s="10"/>
      <c r="AV162" s="55"/>
      <c r="BA162" s="10"/>
      <c r="BB162" s="55"/>
    </row>
    <row r="163" spans="1:54" x14ac:dyDescent="0.25">
      <c r="A163" s="7"/>
      <c r="B163" s="10"/>
      <c r="C163" s="10"/>
      <c r="D163" s="1"/>
      <c r="F163" s="2"/>
      <c r="G163" s="10"/>
      <c r="H163" s="10"/>
      <c r="I163" s="10"/>
      <c r="K163" s="10"/>
      <c r="L163" s="55"/>
      <c r="M163" s="10"/>
      <c r="N163" s="10"/>
      <c r="O163" s="10"/>
      <c r="Q163" s="10"/>
      <c r="R163" s="55"/>
      <c r="S163" s="10"/>
      <c r="T163" s="10"/>
      <c r="U163" s="10"/>
      <c r="W163" s="10"/>
      <c r="X163" s="55"/>
      <c r="Y163" s="56"/>
      <c r="Z163" s="56"/>
      <c r="AA163" s="56"/>
      <c r="AC163" s="10"/>
      <c r="AD163" s="56"/>
      <c r="AE163" s="51"/>
      <c r="AF163" s="51"/>
      <c r="AG163" s="51"/>
      <c r="AH163" s="51"/>
      <c r="AI163" s="10"/>
      <c r="AJ163" s="51"/>
      <c r="AK163" s="57"/>
      <c r="AL163" s="57"/>
      <c r="AM163" s="57"/>
      <c r="AN163" s="58"/>
      <c r="AO163" s="10"/>
      <c r="AP163" s="55"/>
      <c r="AQ163" s="59"/>
      <c r="AR163" s="59"/>
      <c r="AS163" s="59"/>
      <c r="AT163" s="60"/>
      <c r="AU163" s="10"/>
      <c r="AV163" s="55"/>
      <c r="BA163" s="10"/>
      <c r="BB163" s="55"/>
    </row>
    <row r="164" spans="1:54" x14ac:dyDescent="0.25">
      <c r="A164" s="7"/>
      <c r="B164" s="10"/>
      <c r="C164" s="10"/>
      <c r="D164" s="1"/>
      <c r="F164" s="2"/>
      <c r="G164" s="10"/>
      <c r="H164" s="10"/>
      <c r="I164" s="10"/>
      <c r="K164" s="10"/>
      <c r="L164" s="55"/>
      <c r="M164" s="10"/>
      <c r="N164" s="10"/>
      <c r="O164" s="10"/>
      <c r="Q164" s="10"/>
      <c r="R164" s="55"/>
      <c r="S164" s="10"/>
      <c r="T164" s="10"/>
      <c r="U164" s="10"/>
      <c r="W164" s="10"/>
      <c r="X164" s="55"/>
      <c r="Y164" s="56"/>
      <c r="Z164" s="56"/>
      <c r="AA164" s="56"/>
      <c r="AC164" s="10"/>
      <c r="AD164" s="56"/>
      <c r="AE164" s="51"/>
      <c r="AF164" s="51"/>
      <c r="AG164" s="51"/>
      <c r="AH164" s="51"/>
      <c r="AI164" s="10"/>
      <c r="AJ164" s="51"/>
      <c r="AK164" s="57"/>
      <c r="AL164" s="57"/>
      <c r="AM164" s="57"/>
      <c r="AN164" s="58"/>
      <c r="AO164" s="10"/>
      <c r="AP164" s="55"/>
      <c r="AQ164" s="59"/>
      <c r="AR164" s="59"/>
      <c r="AS164" s="59"/>
      <c r="AT164" s="60"/>
      <c r="AU164" s="10"/>
      <c r="AV164" s="55"/>
      <c r="BA164" s="10"/>
      <c r="BB164" s="55"/>
    </row>
    <row r="165" spans="1:54" x14ac:dyDescent="0.25">
      <c r="A165" s="7"/>
      <c r="B165" s="10"/>
      <c r="C165" s="10"/>
      <c r="D165" s="1"/>
      <c r="F165" s="2"/>
      <c r="G165" s="10"/>
      <c r="H165" s="10"/>
      <c r="I165" s="10"/>
      <c r="K165" s="10"/>
      <c r="L165" s="55"/>
      <c r="M165" s="10"/>
      <c r="N165" s="10"/>
      <c r="O165" s="10"/>
      <c r="Q165" s="10"/>
      <c r="R165" s="55"/>
      <c r="S165" s="10"/>
      <c r="T165" s="10"/>
      <c r="U165" s="10"/>
      <c r="W165" s="10"/>
      <c r="X165" s="55"/>
      <c r="Y165" s="56"/>
      <c r="Z165" s="56"/>
      <c r="AA165" s="56"/>
      <c r="AC165" s="10"/>
      <c r="AD165" s="56"/>
      <c r="AE165" s="51"/>
      <c r="AF165" s="51"/>
      <c r="AG165" s="51"/>
      <c r="AH165" s="51"/>
      <c r="AI165" s="10"/>
      <c r="AJ165" s="51"/>
      <c r="AK165" s="57"/>
      <c r="AL165" s="57"/>
      <c r="AM165" s="57"/>
      <c r="AN165" s="58"/>
      <c r="AO165" s="10"/>
      <c r="AP165" s="55"/>
      <c r="AQ165" s="59"/>
      <c r="AR165" s="59"/>
      <c r="AS165" s="59"/>
      <c r="AT165" s="60"/>
      <c r="AU165" s="10"/>
      <c r="AV165" s="55"/>
      <c r="BA165" s="10"/>
      <c r="BB165" s="55"/>
    </row>
    <row r="166" spans="1:54" x14ac:dyDescent="0.25">
      <c r="A166" s="7"/>
      <c r="B166" s="10"/>
      <c r="C166" s="10"/>
      <c r="D166" s="1"/>
      <c r="F166" s="2"/>
      <c r="G166" s="10"/>
      <c r="H166" s="10"/>
      <c r="I166" s="10"/>
      <c r="K166" s="10"/>
      <c r="L166" s="55"/>
      <c r="M166" s="10"/>
      <c r="N166" s="10"/>
      <c r="O166" s="10"/>
      <c r="Q166" s="10"/>
      <c r="R166" s="55"/>
      <c r="S166" s="10"/>
      <c r="T166" s="10"/>
      <c r="U166" s="10"/>
      <c r="W166" s="10"/>
      <c r="X166" s="55"/>
      <c r="Y166" s="56"/>
      <c r="Z166" s="56"/>
      <c r="AA166" s="56"/>
      <c r="AC166" s="10"/>
      <c r="AD166" s="56"/>
      <c r="AE166" s="51"/>
      <c r="AF166" s="51"/>
      <c r="AG166" s="51"/>
      <c r="AH166" s="51"/>
      <c r="AI166" s="10"/>
      <c r="AJ166" s="51"/>
      <c r="AK166" s="57"/>
      <c r="AL166" s="57"/>
      <c r="AM166" s="57"/>
      <c r="AN166" s="58"/>
      <c r="AO166" s="10"/>
      <c r="AP166" s="55"/>
      <c r="AQ166" s="59"/>
      <c r="AR166" s="59"/>
      <c r="AS166" s="59"/>
      <c r="AT166" s="60"/>
      <c r="AU166" s="10"/>
      <c r="AV166" s="55"/>
      <c r="BA166" s="10"/>
      <c r="BB166" s="55"/>
    </row>
    <row r="167" spans="1:54" x14ac:dyDescent="0.25">
      <c r="A167" s="7"/>
      <c r="B167" s="10"/>
      <c r="C167" s="10"/>
      <c r="D167" s="1"/>
      <c r="F167" s="2"/>
      <c r="G167" s="10"/>
      <c r="H167" s="10"/>
      <c r="I167" s="10"/>
      <c r="K167" s="10"/>
      <c r="L167" s="55"/>
      <c r="M167" s="10"/>
      <c r="N167" s="10"/>
      <c r="O167" s="10"/>
      <c r="Q167" s="10"/>
      <c r="R167" s="55"/>
      <c r="S167" s="10"/>
      <c r="T167" s="10"/>
      <c r="U167" s="10"/>
      <c r="W167" s="10"/>
      <c r="X167" s="55"/>
      <c r="Y167" s="56"/>
      <c r="Z167" s="56"/>
      <c r="AA167" s="56"/>
      <c r="AC167" s="10"/>
      <c r="AD167" s="56"/>
      <c r="AE167" s="51"/>
      <c r="AF167" s="51"/>
      <c r="AG167" s="51"/>
      <c r="AH167" s="51"/>
      <c r="AI167" s="10"/>
      <c r="AJ167" s="51"/>
      <c r="AK167" s="57"/>
      <c r="AL167" s="57"/>
      <c r="AM167" s="57"/>
      <c r="AN167" s="58"/>
      <c r="AO167" s="10"/>
      <c r="AP167" s="55"/>
      <c r="AQ167" s="59"/>
      <c r="AR167" s="59"/>
      <c r="AS167" s="59"/>
      <c r="AT167" s="60"/>
      <c r="AU167" s="10"/>
      <c r="AV167" s="55"/>
      <c r="BA167" s="10"/>
      <c r="BB167" s="55"/>
    </row>
    <row r="168" spans="1:54" x14ac:dyDescent="0.25">
      <c r="A168" s="7"/>
      <c r="B168" s="10"/>
      <c r="C168" s="10"/>
      <c r="D168" s="1"/>
      <c r="F168" s="2"/>
      <c r="G168" s="10"/>
      <c r="H168" s="10"/>
      <c r="I168" s="10"/>
      <c r="K168" s="10"/>
      <c r="L168" s="55"/>
      <c r="M168" s="10"/>
      <c r="N168" s="10"/>
      <c r="O168" s="10"/>
      <c r="Q168" s="10"/>
      <c r="R168" s="55"/>
      <c r="S168" s="10"/>
      <c r="T168" s="10"/>
      <c r="U168" s="10"/>
      <c r="W168" s="10"/>
      <c r="X168" s="55"/>
      <c r="Y168" s="56"/>
      <c r="Z168" s="56"/>
      <c r="AA168" s="56"/>
      <c r="AC168" s="10"/>
      <c r="AD168" s="56"/>
      <c r="AE168" s="51"/>
      <c r="AF168" s="51"/>
      <c r="AG168" s="51"/>
      <c r="AH168" s="51"/>
      <c r="AI168" s="10"/>
      <c r="AJ168" s="51"/>
      <c r="AK168" s="57"/>
      <c r="AL168" s="57"/>
      <c r="AM168" s="57"/>
      <c r="AN168" s="58"/>
      <c r="AO168" s="10"/>
      <c r="AP168" s="55"/>
      <c r="AQ168" s="59"/>
      <c r="AR168" s="59"/>
      <c r="AS168" s="59"/>
      <c r="AT168" s="60"/>
      <c r="AU168" s="10"/>
      <c r="AV168" s="55"/>
      <c r="BA168" s="10"/>
      <c r="BB168" s="55"/>
    </row>
    <row r="169" spans="1:54" x14ac:dyDescent="0.25">
      <c r="A169" s="7"/>
      <c r="B169" s="10"/>
      <c r="C169" s="10"/>
      <c r="D169" s="1"/>
      <c r="F169" s="2"/>
      <c r="G169" s="10"/>
      <c r="H169" s="10"/>
      <c r="I169" s="10"/>
      <c r="K169" s="10"/>
      <c r="L169" s="55"/>
      <c r="M169" s="10"/>
      <c r="N169" s="10"/>
      <c r="O169" s="10"/>
      <c r="Q169" s="10"/>
      <c r="R169" s="55"/>
      <c r="S169" s="10"/>
      <c r="T169" s="10"/>
      <c r="U169" s="10"/>
      <c r="W169" s="10"/>
      <c r="X169" s="55"/>
      <c r="Y169" s="56"/>
      <c r="Z169" s="56"/>
      <c r="AA169" s="56"/>
      <c r="AC169" s="10"/>
      <c r="AD169" s="56"/>
      <c r="AE169" s="51"/>
      <c r="AF169" s="51"/>
      <c r="AG169" s="51"/>
      <c r="AH169" s="51"/>
      <c r="AI169" s="10"/>
      <c r="AJ169" s="51"/>
      <c r="AK169" s="57"/>
      <c r="AL169" s="57"/>
      <c r="AM169" s="57"/>
      <c r="AN169" s="58"/>
      <c r="AO169" s="10"/>
      <c r="AP169" s="55"/>
      <c r="AQ169" s="59"/>
      <c r="AR169" s="59"/>
      <c r="AS169" s="59"/>
      <c r="AT169" s="60"/>
      <c r="AU169" s="10"/>
      <c r="AV169" s="55"/>
      <c r="BA169" s="10"/>
      <c r="BB169" s="55"/>
    </row>
    <row r="170" spans="1:54" x14ac:dyDescent="0.25">
      <c r="Y170" s="56"/>
      <c r="Z170" s="56"/>
    </row>
    <row r="171" spans="1:54" x14ac:dyDescent="0.25">
      <c r="Y171" s="56"/>
      <c r="Z171" s="56"/>
    </row>
    <row r="172" spans="1:54" x14ac:dyDescent="0.25">
      <c r="Y172" s="56"/>
      <c r="Z172" s="56"/>
    </row>
    <row r="173" spans="1:54" x14ac:dyDescent="0.25">
      <c r="Y173" s="56"/>
      <c r="Z173" s="56"/>
    </row>
    <row r="174" spans="1:54" x14ac:dyDescent="0.25">
      <c r="Y174" s="56"/>
      <c r="Z174" s="56"/>
    </row>
    <row r="175" spans="1:54" x14ac:dyDescent="0.25">
      <c r="Y175" s="56"/>
      <c r="Z175" s="56"/>
    </row>
    <row r="176" spans="1:54" x14ac:dyDescent="0.25">
      <c r="Y176" s="56"/>
      <c r="Z176" s="56"/>
    </row>
    <row r="177" spans="25:26" x14ac:dyDescent="0.25">
      <c r="Y177" s="56"/>
      <c r="Z177" s="56"/>
    </row>
    <row r="178" spans="25:26" x14ac:dyDescent="0.25">
      <c r="Y178" s="56"/>
      <c r="Z178" s="56"/>
    </row>
    <row r="179" spans="25:26" x14ac:dyDescent="0.25">
      <c r="Y179" s="56"/>
      <c r="Z179" s="56"/>
    </row>
    <row r="180" spans="25:26" x14ac:dyDescent="0.25">
      <c r="Y180" s="56"/>
      <c r="Z180" s="56"/>
    </row>
    <row r="181" spans="25:26" x14ac:dyDescent="0.25">
      <c r="Y181" s="56"/>
      <c r="Z181" s="56"/>
    </row>
    <row r="182" spans="25:26" x14ac:dyDescent="0.25">
      <c r="Y182" s="56"/>
      <c r="Z182" s="56"/>
    </row>
    <row r="183" spans="25:26" x14ac:dyDescent="0.25">
      <c r="Y183" s="56"/>
      <c r="Z183" s="56"/>
    </row>
    <row r="184" spans="25:26" x14ac:dyDescent="0.25">
      <c r="Y184" s="56"/>
      <c r="Z184" s="56"/>
    </row>
    <row r="185" spans="25:26" x14ac:dyDescent="0.25">
      <c r="Y185" s="56"/>
      <c r="Z185" s="56"/>
    </row>
    <row r="186" spans="25:26" x14ac:dyDescent="0.25">
      <c r="Y186" s="56"/>
      <c r="Z186" s="56"/>
    </row>
    <row r="187" spans="25:26" x14ac:dyDescent="0.25">
      <c r="Y187" s="56"/>
      <c r="Z187" s="56"/>
    </row>
    <row r="188" spans="25:26" x14ac:dyDescent="0.25">
      <c r="Y188" s="56"/>
      <c r="Z188" s="56"/>
    </row>
    <row r="189" spans="25:26" x14ac:dyDescent="0.25">
      <c r="Y189" s="56"/>
      <c r="Z189" s="56"/>
    </row>
    <row r="190" spans="25:26" x14ac:dyDescent="0.25">
      <c r="Y190" s="56"/>
      <c r="Z190" s="56"/>
    </row>
    <row r="191" spans="25:26" x14ac:dyDescent="0.25">
      <c r="Y191" s="56"/>
      <c r="Z191" s="56"/>
    </row>
    <row r="192" spans="25:26" x14ac:dyDescent="0.25">
      <c r="Y192" s="56"/>
      <c r="Z192" s="56"/>
    </row>
    <row r="193" spans="25:26" x14ac:dyDescent="0.25">
      <c r="Y193" s="56"/>
      <c r="Z193" s="56"/>
    </row>
    <row r="194" spans="25:26" x14ac:dyDescent="0.25">
      <c r="Y194" s="56"/>
      <c r="Z194" s="56"/>
    </row>
    <row r="195" spans="25:26" x14ac:dyDescent="0.25">
      <c r="Y195" s="56"/>
      <c r="Z195" s="56"/>
    </row>
    <row r="196" spans="25:26" x14ac:dyDescent="0.25">
      <c r="Y196" s="56"/>
      <c r="Z196" s="56"/>
    </row>
    <row r="197" spans="25:26" x14ac:dyDescent="0.25">
      <c r="Y197" s="56"/>
      <c r="Z197" s="56"/>
    </row>
    <row r="198" spans="25:26" x14ac:dyDescent="0.25">
      <c r="Y198" s="56"/>
      <c r="Z198" s="56"/>
    </row>
    <row r="199" spans="25:26" x14ac:dyDescent="0.25">
      <c r="Y199" s="56"/>
      <c r="Z199" s="56"/>
    </row>
    <row r="200" spans="25:26" x14ac:dyDescent="0.25">
      <c r="Y200" s="56"/>
      <c r="Z200" s="56"/>
    </row>
    <row r="201" spans="25:26" x14ac:dyDescent="0.25">
      <c r="Y201" s="56"/>
      <c r="Z201" s="56"/>
    </row>
    <row r="202" spans="25:26" x14ac:dyDescent="0.25">
      <c r="Y202" s="56"/>
      <c r="Z202" s="56"/>
    </row>
    <row r="203" spans="25:26" x14ac:dyDescent="0.25">
      <c r="Y203" s="56"/>
      <c r="Z203" s="56"/>
    </row>
    <row r="204" spans="25:26" x14ac:dyDescent="0.25">
      <c r="Y204" s="56"/>
      <c r="Z204" s="56"/>
    </row>
    <row r="205" spans="25:26" x14ac:dyDescent="0.25">
      <c r="Y205" s="56"/>
      <c r="Z205" s="56"/>
    </row>
    <row r="206" spans="25:26" x14ac:dyDescent="0.25">
      <c r="Y206" s="56"/>
      <c r="Z206" s="56"/>
    </row>
    <row r="207" spans="25:26" x14ac:dyDescent="0.25">
      <c r="Y207" s="56"/>
      <c r="Z207" s="56"/>
    </row>
    <row r="208" spans="25:26" x14ac:dyDescent="0.25">
      <c r="Y208" s="56"/>
      <c r="Z208" s="56"/>
    </row>
    <row r="209" spans="25:26" x14ac:dyDescent="0.25">
      <c r="Y209" s="56"/>
      <c r="Z209" s="56"/>
    </row>
    <row r="210" spans="25:26" x14ac:dyDescent="0.25">
      <c r="Y210" s="56"/>
      <c r="Z210" s="56"/>
    </row>
    <row r="211" spans="25:26" x14ac:dyDescent="0.25">
      <c r="Y211" s="56"/>
      <c r="Z211" s="56"/>
    </row>
    <row r="212" spans="25:26" x14ac:dyDescent="0.25">
      <c r="Y212" s="56"/>
      <c r="Z212" s="56"/>
    </row>
    <row r="213" spans="25:26" x14ac:dyDescent="0.25">
      <c r="Y213" s="56"/>
      <c r="Z213" s="56"/>
    </row>
    <row r="214" spans="25:26" x14ac:dyDescent="0.25">
      <c r="Y214" s="56"/>
      <c r="Z214" s="56"/>
    </row>
    <row r="215" spans="25:26" x14ac:dyDescent="0.25">
      <c r="Y215" s="56"/>
      <c r="Z215" s="56"/>
    </row>
    <row r="216" spans="25:26" x14ac:dyDescent="0.25">
      <c r="Y216" s="56"/>
      <c r="Z216" s="56"/>
    </row>
    <row r="217" spans="25:26" x14ac:dyDescent="0.25">
      <c r="Y217" s="56"/>
      <c r="Z217" s="56"/>
    </row>
    <row r="218" spans="25:26" x14ac:dyDescent="0.25">
      <c r="Y218" s="56"/>
      <c r="Z218" s="56"/>
    </row>
    <row r="219" spans="25:26" x14ac:dyDescent="0.25">
      <c r="Y219" s="56"/>
      <c r="Z219" s="56"/>
    </row>
    <row r="220" spans="25:26" x14ac:dyDescent="0.25">
      <c r="Y220" s="56"/>
      <c r="Z220" s="56"/>
    </row>
    <row r="221" spans="25:26" x14ac:dyDescent="0.25">
      <c r="Y221" s="56"/>
      <c r="Z221" s="56"/>
    </row>
    <row r="222" spans="25:26" x14ac:dyDescent="0.25">
      <c r="Y222" s="56"/>
      <c r="Z222" s="56"/>
    </row>
    <row r="223" spans="25:26" x14ac:dyDescent="0.25">
      <c r="Y223" s="56"/>
      <c r="Z223" s="56"/>
    </row>
    <row r="224" spans="25:26" x14ac:dyDescent="0.25">
      <c r="Y224" s="56"/>
      <c r="Z224" s="56"/>
    </row>
    <row r="225" spans="25:26" x14ac:dyDescent="0.25">
      <c r="Y225" s="56"/>
      <c r="Z225" s="56"/>
    </row>
    <row r="226" spans="25:26" x14ac:dyDescent="0.25">
      <c r="Y226" s="56"/>
      <c r="Z226" s="56"/>
    </row>
    <row r="227" spans="25:26" x14ac:dyDescent="0.25">
      <c r="Y227" s="56"/>
      <c r="Z227" s="56"/>
    </row>
    <row r="228" spans="25:26" x14ac:dyDescent="0.25">
      <c r="Y228" s="56"/>
      <c r="Z228" s="56"/>
    </row>
    <row r="229" spans="25:26" x14ac:dyDescent="0.25">
      <c r="Y229" s="56"/>
      <c r="Z229" s="56"/>
    </row>
    <row r="230" spans="25:26" x14ac:dyDescent="0.25">
      <c r="Y230" s="56"/>
      <c r="Z230" s="56"/>
    </row>
    <row r="231" spans="25:26" x14ac:dyDescent="0.25">
      <c r="Y231" s="56"/>
      <c r="Z231" s="56"/>
    </row>
    <row r="232" spans="25:26" x14ac:dyDescent="0.25">
      <c r="Y232" s="56"/>
      <c r="Z232" s="56"/>
    </row>
    <row r="233" spans="25:26" x14ac:dyDescent="0.25">
      <c r="Y233" s="56"/>
      <c r="Z233" s="56"/>
    </row>
    <row r="234" spans="25:26" x14ac:dyDescent="0.25">
      <c r="Y234" s="56"/>
      <c r="Z234" s="56"/>
    </row>
    <row r="235" spans="25:26" x14ac:dyDescent="0.25">
      <c r="Y235" s="56"/>
      <c r="Z235" s="56"/>
    </row>
    <row r="236" spans="25:26" x14ac:dyDescent="0.25">
      <c r="Y236" s="56"/>
      <c r="Z236" s="56"/>
    </row>
    <row r="237" spans="25:26" x14ac:dyDescent="0.25">
      <c r="Y237" s="56"/>
      <c r="Z237" s="56"/>
    </row>
    <row r="238" spans="25:26" x14ac:dyDescent="0.25">
      <c r="Y238" s="56"/>
      <c r="Z238" s="56"/>
    </row>
    <row r="239" spans="25:26" x14ac:dyDescent="0.25">
      <c r="Y239" s="56"/>
      <c r="Z239" s="56"/>
    </row>
    <row r="240" spans="25:26" x14ac:dyDescent="0.25">
      <c r="Y240" s="56"/>
      <c r="Z240" s="56"/>
    </row>
    <row r="241" spans="25:26" x14ac:dyDescent="0.25">
      <c r="Y241" s="56"/>
      <c r="Z241" s="56"/>
    </row>
    <row r="242" spans="25:26" x14ac:dyDescent="0.25">
      <c r="Y242" s="56"/>
      <c r="Z242" s="56"/>
    </row>
    <row r="243" spans="25:26" x14ac:dyDescent="0.25">
      <c r="Y243" s="56"/>
      <c r="Z243" s="56"/>
    </row>
    <row r="244" spans="25:26" x14ac:dyDescent="0.25">
      <c r="Y244" s="56"/>
      <c r="Z244" s="56"/>
    </row>
    <row r="245" spans="25:26" x14ac:dyDescent="0.25">
      <c r="Y245" s="56"/>
      <c r="Z245" s="56"/>
    </row>
    <row r="246" spans="25:26" x14ac:dyDescent="0.25">
      <c r="Y246" s="56"/>
      <c r="Z246" s="56"/>
    </row>
    <row r="247" spans="25:26" x14ac:dyDescent="0.25">
      <c r="Y247" s="56"/>
      <c r="Z247" s="56"/>
    </row>
    <row r="248" spans="25:26" x14ac:dyDescent="0.25">
      <c r="Y248" s="56"/>
      <c r="Z248" s="56"/>
    </row>
    <row r="249" spans="25:26" x14ac:dyDescent="0.25">
      <c r="Y249" s="56"/>
      <c r="Z249" s="56"/>
    </row>
    <row r="250" spans="25:26" x14ac:dyDescent="0.25">
      <c r="Y250" s="56"/>
      <c r="Z250" s="56"/>
    </row>
    <row r="251" spans="25:26" x14ac:dyDescent="0.25">
      <c r="Y251" s="56"/>
      <c r="Z251" s="56"/>
    </row>
    <row r="252" spans="25:26" x14ac:dyDescent="0.25">
      <c r="Y252" s="56"/>
      <c r="Z252" s="56"/>
    </row>
    <row r="253" spans="25:26" x14ac:dyDescent="0.25">
      <c r="Y253" s="56"/>
      <c r="Z253" s="56"/>
    </row>
  </sheetData>
  <sortState ref="A3:AJ133">
    <sortCondition ref="D3:D133"/>
    <sortCondition ref="F3:F133"/>
    <sortCondition ref="E3:E133"/>
  </sortState>
  <mergeCells count="14">
    <mergeCell ref="AW2:AZ2"/>
    <mergeCell ref="Y2:AB2"/>
    <mergeCell ref="AE2:AH2"/>
    <mergeCell ref="AK2:AN2"/>
    <mergeCell ref="AQ2:AT2"/>
    <mergeCell ref="G2:J2"/>
    <mergeCell ref="M2:P2"/>
    <mergeCell ref="S2:V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A873-B8CE-4C3D-8AEA-E8C3D8404ED8}">
  <dimension ref="A1:BN162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RowHeight="15" x14ac:dyDescent="0.25"/>
  <cols>
    <col min="2" max="2" width="6.42578125" bestFit="1" customWidth="1"/>
    <col min="3" max="3" width="7.7109375" bestFit="1" customWidth="1"/>
    <col min="4" max="4" width="16" bestFit="1" customWidth="1"/>
    <col min="5" max="5" width="11.5703125" bestFit="1" customWidth="1"/>
    <col min="6" max="6" width="19.28515625" bestFit="1" customWidth="1"/>
    <col min="7" max="7" width="5.5703125" bestFit="1" customWidth="1"/>
    <col min="8" max="8" width="6.7109375" bestFit="1" customWidth="1"/>
    <col min="9" max="9" width="6.28515625" bestFit="1" customWidth="1"/>
    <col min="10" max="10" width="5.5703125" bestFit="1" customWidth="1"/>
    <col min="11" max="11" width="6.7109375" bestFit="1" customWidth="1"/>
    <col min="12" max="12" width="6.28515625" bestFit="1" customWidth="1"/>
    <col min="13" max="13" width="5" bestFit="1" customWidth="1"/>
    <col min="14" max="14" width="6.7109375" bestFit="1" customWidth="1"/>
    <col min="15" max="15" width="6.28515625" bestFit="1" customWidth="1"/>
    <col min="16" max="17" width="9.7109375" bestFit="1" customWidth="1"/>
    <col min="18" max="18" width="6.5703125" style="46" bestFit="1" customWidth="1"/>
    <col min="19" max="19" width="5.85546875" style="46" bestFit="1" customWidth="1"/>
    <col min="20" max="21" width="8.7109375" bestFit="1" customWidth="1"/>
    <col min="22" max="22" width="6.5703125" style="46" bestFit="1" customWidth="1"/>
    <col min="23" max="23" width="5.85546875" style="46" bestFit="1" customWidth="1"/>
    <col min="24" max="25" width="8.7109375" bestFit="1" customWidth="1"/>
    <col min="26" max="26" width="6.5703125" style="46" bestFit="1" customWidth="1"/>
    <col min="27" max="27" width="5.85546875" style="46" bestFit="1" customWidth="1"/>
    <col min="28" max="29" width="9.7109375" customWidth="1"/>
    <col min="30" max="30" width="6.5703125" style="46" bestFit="1" customWidth="1"/>
    <col min="31" max="31" width="5.85546875" style="46" bestFit="1" customWidth="1"/>
    <col min="32" max="32" width="7.7109375" bestFit="1" customWidth="1"/>
    <col min="33" max="34" width="9.7109375" bestFit="1" customWidth="1"/>
    <col min="35" max="35" width="6.5703125" bestFit="1" customWidth="1"/>
    <col min="36" max="36" width="5.85546875" bestFit="1" customWidth="1"/>
    <col min="37" max="38" width="8.7109375" bestFit="1" customWidth="1"/>
    <col min="39" max="39" width="6.5703125" bestFit="1" customWidth="1"/>
    <col min="40" max="40" width="5.85546875" bestFit="1" customWidth="1"/>
    <col min="41" max="42" width="8.7109375" bestFit="1" customWidth="1"/>
    <col min="43" max="43" width="6.5703125" bestFit="1" customWidth="1"/>
    <col min="44" max="44" width="5.85546875" bestFit="1" customWidth="1"/>
    <col min="45" max="46" width="9.7109375" customWidth="1"/>
    <col min="47" max="47" width="6.5703125" bestFit="1" customWidth="1"/>
    <col min="48" max="48" width="5.85546875" bestFit="1" customWidth="1"/>
    <col min="49" max="49" width="7.7109375" bestFit="1" customWidth="1"/>
    <col min="50" max="51" width="9.7109375" bestFit="1" customWidth="1"/>
    <col min="52" max="52" width="6.5703125" bestFit="1" customWidth="1"/>
    <col min="53" max="53" width="5.85546875" bestFit="1" customWidth="1"/>
    <col min="54" max="55" width="8.7109375" bestFit="1" customWidth="1"/>
    <col min="56" max="56" width="6.5703125" bestFit="1" customWidth="1"/>
    <col min="57" max="57" width="5.85546875" bestFit="1" customWidth="1"/>
    <col min="58" max="59" width="8.7109375" bestFit="1" customWidth="1"/>
    <col min="60" max="60" width="6.5703125" bestFit="1" customWidth="1"/>
    <col min="61" max="61" width="5.85546875" bestFit="1" customWidth="1"/>
    <col min="62" max="63" width="9.7109375" customWidth="1"/>
    <col min="64" max="64" width="6.5703125" bestFit="1" customWidth="1"/>
    <col min="65" max="65" width="5.85546875" bestFit="1" customWidth="1"/>
    <col min="66" max="66" width="7.7109375" bestFit="1" customWidth="1"/>
  </cols>
  <sheetData>
    <row r="1" spans="1:66" x14ac:dyDescent="0.25">
      <c r="A1" s="69" t="s">
        <v>1</v>
      </c>
      <c r="B1" s="69" t="s">
        <v>2</v>
      </c>
      <c r="C1" s="69" t="s">
        <v>3</v>
      </c>
      <c r="D1" s="69" t="s">
        <v>4</v>
      </c>
      <c r="E1" s="69" t="s">
        <v>5</v>
      </c>
      <c r="F1" s="69" t="s">
        <v>6</v>
      </c>
      <c r="G1" s="75" t="s">
        <v>374</v>
      </c>
      <c r="H1" s="76"/>
      <c r="I1" s="42" t="s">
        <v>87</v>
      </c>
      <c r="J1" s="77" t="s">
        <v>375</v>
      </c>
      <c r="K1" s="76"/>
      <c r="L1" s="43" t="s">
        <v>87</v>
      </c>
      <c r="M1" s="78" t="s">
        <v>377</v>
      </c>
      <c r="N1" s="76"/>
      <c r="O1" s="44" t="s">
        <v>87</v>
      </c>
      <c r="P1" s="74">
        <v>43218</v>
      </c>
      <c r="Q1" s="71"/>
      <c r="R1" s="71"/>
      <c r="S1" s="71"/>
      <c r="T1" s="74">
        <v>43225</v>
      </c>
      <c r="U1" s="71"/>
      <c r="V1" s="71"/>
      <c r="W1" s="71"/>
      <c r="X1" s="74">
        <v>43227</v>
      </c>
      <c r="Y1" s="71"/>
      <c r="Z1" s="71"/>
      <c r="AA1" s="71"/>
      <c r="AB1" s="74">
        <v>43232</v>
      </c>
      <c r="AC1" s="71"/>
      <c r="AD1" s="71"/>
      <c r="AE1" s="71"/>
      <c r="AF1" s="42" t="s">
        <v>87</v>
      </c>
      <c r="AG1" s="81">
        <v>43218</v>
      </c>
      <c r="AH1" s="82"/>
      <c r="AI1" s="82"/>
      <c r="AJ1" s="82"/>
      <c r="AK1" s="81">
        <v>43225</v>
      </c>
      <c r="AL1" s="82"/>
      <c r="AM1" s="82"/>
      <c r="AN1" s="82"/>
      <c r="AO1" s="81">
        <v>43227</v>
      </c>
      <c r="AP1" s="82"/>
      <c r="AQ1" s="82"/>
      <c r="AR1" s="82"/>
      <c r="AS1" s="81">
        <v>43232</v>
      </c>
      <c r="AT1" s="82"/>
      <c r="AU1" s="82"/>
      <c r="AV1" s="82"/>
      <c r="AW1" s="43" t="s">
        <v>87</v>
      </c>
      <c r="AX1" s="79">
        <v>43218</v>
      </c>
      <c r="AY1" s="80"/>
      <c r="AZ1" s="80"/>
      <c r="BA1" s="80"/>
      <c r="BB1" s="79">
        <v>43225</v>
      </c>
      <c r="BC1" s="80"/>
      <c r="BD1" s="80"/>
      <c r="BE1" s="80"/>
      <c r="BF1" s="79">
        <v>43227</v>
      </c>
      <c r="BG1" s="80"/>
      <c r="BH1" s="80"/>
      <c r="BI1" s="80"/>
      <c r="BJ1" s="79">
        <v>43232</v>
      </c>
      <c r="BK1" s="80"/>
      <c r="BL1" s="80"/>
      <c r="BM1" s="80"/>
      <c r="BN1" s="44" t="s">
        <v>87</v>
      </c>
    </row>
    <row r="2" spans="1:66" x14ac:dyDescent="0.25">
      <c r="A2" s="70"/>
      <c r="B2" s="70"/>
      <c r="C2" s="70"/>
      <c r="D2" s="70"/>
      <c r="E2" s="70"/>
      <c r="F2" s="70"/>
      <c r="G2" s="36" t="s">
        <v>13</v>
      </c>
      <c r="H2" s="36" t="s">
        <v>14</v>
      </c>
      <c r="I2" s="36" t="s">
        <v>90</v>
      </c>
      <c r="J2" s="37" t="s">
        <v>13</v>
      </c>
      <c r="K2" s="37" t="s">
        <v>14</v>
      </c>
      <c r="L2" s="37" t="s">
        <v>90</v>
      </c>
      <c r="M2" s="38" t="s">
        <v>13</v>
      </c>
      <c r="N2" s="38" t="s">
        <v>14</v>
      </c>
      <c r="O2" s="38" t="s">
        <v>90</v>
      </c>
      <c r="P2" s="36" t="s">
        <v>13</v>
      </c>
      <c r="Q2" s="36" t="s">
        <v>14</v>
      </c>
      <c r="R2" s="45" t="s">
        <v>373</v>
      </c>
      <c r="S2" s="45" t="s">
        <v>372</v>
      </c>
      <c r="T2" s="36" t="s">
        <v>13</v>
      </c>
      <c r="U2" s="36" t="s">
        <v>14</v>
      </c>
      <c r="V2" s="45" t="s">
        <v>373</v>
      </c>
      <c r="W2" s="45" t="s">
        <v>372</v>
      </c>
      <c r="X2" s="36" t="s">
        <v>13</v>
      </c>
      <c r="Y2" s="36" t="s">
        <v>14</v>
      </c>
      <c r="Z2" s="45" t="s">
        <v>373</v>
      </c>
      <c r="AA2" s="45" t="s">
        <v>372</v>
      </c>
      <c r="AB2" s="36" t="s">
        <v>13</v>
      </c>
      <c r="AC2" s="36" t="s">
        <v>14</v>
      </c>
      <c r="AD2" s="45" t="s">
        <v>373</v>
      </c>
      <c r="AE2" s="45" t="s">
        <v>372</v>
      </c>
      <c r="AF2" s="36" t="s">
        <v>376</v>
      </c>
      <c r="AG2" s="37" t="s">
        <v>13</v>
      </c>
      <c r="AH2" s="37" t="s">
        <v>14</v>
      </c>
      <c r="AI2" s="37" t="s">
        <v>373</v>
      </c>
      <c r="AJ2" s="37" t="s">
        <v>372</v>
      </c>
      <c r="AK2" s="37" t="s">
        <v>13</v>
      </c>
      <c r="AL2" s="37" t="s">
        <v>14</v>
      </c>
      <c r="AM2" s="37" t="s">
        <v>373</v>
      </c>
      <c r="AN2" s="37" t="s">
        <v>372</v>
      </c>
      <c r="AO2" s="37" t="s">
        <v>13</v>
      </c>
      <c r="AP2" s="37" t="s">
        <v>14</v>
      </c>
      <c r="AQ2" s="37" t="s">
        <v>373</v>
      </c>
      <c r="AR2" s="37" t="s">
        <v>372</v>
      </c>
      <c r="AS2" s="37" t="s">
        <v>13</v>
      </c>
      <c r="AT2" s="37" t="s">
        <v>14</v>
      </c>
      <c r="AU2" s="37" t="s">
        <v>373</v>
      </c>
      <c r="AV2" s="37" t="s">
        <v>372</v>
      </c>
      <c r="AW2" s="37" t="s">
        <v>376</v>
      </c>
      <c r="AX2" s="38" t="s">
        <v>13</v>
      </c>
      <c r="AY2" s="38" t="s">
        <v>14</v>
      </c>
      <c r="AZ2" s="38" t="s">
        <v>373</v>
      </c>
      <c r="BA2" s="38" t="s">
        <v>372</v>
      </c>
      <c r="BB2" s="38" t="s">
        <v>13</v>
      </c>
      <c r="BC2" s="38" t="s">
        <v>14</v>
      </c>
      <c r="BD2" s="38" t="s">
        <v>373</v>
      </c>
      <c r="BE2" s="38" t="s">
        <v>372</v>
      </c>
      <c r="BF2" s="38" t="s">
        <v>13</v>
      </c>
      <c r="BG2" s="38" t="s">
        <v>14</v>
      </c>
      <c r="BH2" s="38" t="s">
        <v>373</v>
      </c>
      <c r="BI2" s="38" t="s">
        <v>372</v>
      </c>
      <c r="BJ2" s="38" t="s">
        <v>13</v>
      </c>
      <c r="BK2" s="38" t="s">
        <v>14</v>
      </c>
      <c r="BL2" s="38" t="s">
        <v>373</v>
      </c>
      <c r="BM2" s="38" t="s">
        <v>372</v>
      </c>
      <c r="BN2" s="38" t="s">
        <v>376</v>
      </c>
    </row>
    <row r="3" spans="1:66" s="11" customFormat="1" x14ac:dyDescent="0.25">
      <c r="A3" s="7">
        <v>401</v>
      </c>
      <c r="B3" s="10">
        <v>5</v>
      </c>
      <c r="C3" s="10" t="s">
        <v>0</v>
      </c>
      <c r="D3" s="1" t="s">
        <v>93</v>
      </c>
      <c r="E3" s="11" t="s">
        <v>95</v>
      </c>
      <c r="F3" s="2" t="s">
        <v>96</v>
      </c>
      <c r="G3" s="55">
        <v>10</v>
      </c>
      <c r="H3" s="55">
        <v>1.5</v>
      </c>
      <c r="I3" s="61">
        <v>4</v>
      </c>
      <c r="J3" s="55">
        <v>17</v>
      </c>
      <c r="K3" s="55">
        <v>4.3333333333333286</v>
      </c>
      <c r="L3" s="61">
        <v>3</v>
      </c>
      <c r="M3" s="55">
        <v>3</v>
      </c>
      <c r="N3" s="55">
        <v>9.5000000000000036</v>
      </c>
      <c r="O3" s="61">
        <v>4</v>
      </c>
      <c r="P3" s="61">
        <v>9</v>
      </c>
      <c r="Q3" s="61"/>
      <c r="R3" s="62"/>
      <c r="S3" s="55">
        <v>9</v>
      </c>
      <c r="T3" s="61">
        <v>10</v>
      </c>
      <c r="U3" s="61">
        <v>4</v>
      </c>
      <c r="V3" s="62">
        <v>0.33333333333333331</v>
      </c>
      <c r="W3" s="55">
        <v>10.333333333333334</v>
      </c>
      <c r="X3" s="61">
        <v>10</v>
      </c>
      <c r="Y3" s="61">
        <v>6</v>
      </c>
      <c r="Z3" s="62">
        <v>0.5</v>
      </c>
      <c r="AA3" s="55">
        <v>10.5</v>
      </c>
      <c r="AB3" s="61">
        <v>10</v>
      </c>
      <c r="AC3" s="61">
        <v>8</v>
      </c>
      <c r="AD3" s="62">
        <v>0.66666666666666663</v>
      </c>
      <c r="AE3" s="55">
        <v>10.666666666666666</v>
      </c>
      <c r="AF3" s="55">
        <f>AVERAGE(AE3,AA3,W3,S3)</f>
        <v>10.125</v>
      </c>
      <c r="AG3" s="61">
        <v>17</v>
      </c>
      <c r="AH3" s="61">
        <v>9</v>
      </c>
      <c r="AI3" s="62">
        <v>0.75</v>
      </c>
      <c r="AJ3" s="55">
        <v>17.75</v>
      </c>
      <c r="AK3" s="61">
        <v>17</v>
      </c>
      <c r="AL3" s="61">
        <v>2</v>
      </c>
      <c r="AM3" s="62">
        <v>0.16666666666666666</v>
      </c>
      <c r="AN3" s="55">
        <v>17.166666666666668</v>
      </c>
      <c r="AO3" s="61"/>
      <c r="AP3" s="61"/>
      <c r="AQ3" s="62"/>
      <c r="AR3" s="55"/>
      <c r="AS3" s="61">
        <v>17</v>
      </c>
      <c r="AT3" s="61">
        <v>2</v>
      </c>
      <c r="AU3" s="62">
        <v>0.16666666666666666</v>
      </c>
      <c r="AV3" s="55">
        <v>17.166666666666668</v>
      </c>
      <c r="AW3" s="55">
        <f>AVERAGE(AV3,AR3,AN3,AJ3)</f>
        <v>17.361111111111111</v>
      </c>
      <c r="AX3" s="61">
        <v>3</v>
      </c>
      <c r="AY3" s="61">
        <v>10</v>
      </c>
      <c r="AZ3" s="62">
        <v>0.83333333333333337</v>
      </c>
      <c r="BA3" s="55">
        <v>3.8333333333333335</v>
      </c>
      <c r="BB3" s="61">
        <v>3</v>
      </c>
      <c r="BC3" s="61">
        <v>6</v>
      </c>
      <c r="BD3" s="62">
        <v>0.5</v>
      </c>
      <c r="BE3" s="55">
        <v>3.5</v>
      </c>
      <c r="BF3" s="61">
        <v>4</v>
      </c>
      <c r="BG3" s="61"/>
      <c r="BH3" s="62"/>
      <c r="BI3" s="55">
        <v>4</v>
      </c>
      <c r="BJ3" s="61">
        <v>3</v>
      </c>
      <c r="BK3" s="61">
        <v>10</v>
      </c>
      <c r="BL3" s="62">
        <f>BK3/12</f>
        <v>0.83333333333333337</v>
      </c>
      <c r="BM3" s="55">
        <f>SUM(BJ3+BL3)</f>
        <v>3.8333333333333335</v>
      </c>
      <c r="BN3" s="55">
        <f>AVERAGE(BA3,BE3,BI3,BM3)</f>
        <v>3.791666666666667</v>
      </c>
    </row>
    <row r="4" spans="1:66" s="11" customFormat="1" x14ac:dyDescent="0.25">
      <c r="A4" s="7">
        <v>402</v>
      </c>
      <c r="B4" s="10">
        <v>5</v>
      </c>
      <c r="C4" s="10" t="s">
        <v>15</v>
      </c>
      <c r="D4" s="1" t="s">
        <v>93</v>
      </c>
      <c r="E4" s="11" t="s">
        <v>97</v>
      </c>
      <c r="F4" s="2" t="s">
        <v>98</v>
      </c>
      <c r="G4" s="55">
        <v>9</v>
      </c>
      <c r="H4" s="55">
        <v>11.500000000000007</v>
      </c>
      <c r="I4" s="61">
        <v>4</v>
      </c>
      <c r="J4" s="55">
        <v>14</v>
      </c>
      <c r="K4" s="55">
        <v>1.3333333333333499</v>
      </c>
      <c r="L4" s="61">
        <v>3</v>
      </c>
      <c r="M4" s="55">
        <v>3</v>
      </c>
      <c r="N4" s="55">
        <v>6</v>
      </c>
      <c r="O4" s="61">
        <v>3</v>
      </c>
      <c r="P4" s="61">
        <v>9</v>
      </c>
      <c r="Q4" s="61">
        <v>6</v>
      </c>
      <c r="R4" s="62">
        <v>0.5</v>
      </c>
      <c r="S4" s="55">
        <v>9.5</v>
      </c>
      <c r="T4" s="61">
        <v>9</v>
      </c>
      <c r="U4" s="61">
        <v>10</v>
      </c>
      <c r="V4" s="62">
        <v>0.83333333333333337</v>
      </c>
      <c r="W4" s="55">
        <v>9.8333333333333339</v>
      </c>
      <c r="X4" s="61">
        <v>10</v>
      </c>
      <c r="Y4" s="61">
        <v>7</v>
      </c>
      <c r="Z4" s="62">
        <v>0.58333333333333337</v>
      </c>
      <c r="AA4" s="55">
        <v>10.583333333333334</v>
      </c>
      <c r="AB4" s="61">
        <v>9</v>
      </c>
      <c r="AC4" s="61">
        <v>11</v>
      </c>
      <c r="AD4" s="62">
        <v>0.91666666666666663</v>
      </c>
      <c r="AE4" s="55">
        <v>9.9166666666666661</v>
      </c>
      <c r="AF4" s="55">
        <f>AVERAGE(AE4,AA4,W4,S4)</f>
        <v>9.9583333333333339</v>
      </c>
      <c r="AG4" s="61">
        <v>15</v>
      </c>
      <c r="AH4" s="61">
        <v>2</v>
      </c>
      <c r="AI4" s="62">
        <v>0.16666666666666666</v>
      </c>
      <c r="AJ4" s="55">
        <v>15.166666666666666</v>
      </c>
      <c r="AK4" s="61">
        <v>14</v>
      </c>
      <c r="AL4" s="61">
        <v>4</v>
      </c>
      <c r="AM4" s="62">
        <v>0.33333333333333331</v>
      </c>
      <c r="AN4" s="55">
        <v>14.333333333333334</v>
      </c>
      <c r="AO4" s="61"/>
      <c r="AP4" s="61"/>
      <c r="AQ4" s="62"/>
      <c r="AR4" s="55"/>
      <c r="AS4" s="61">
        <v>12</v>
      </c>
      <c r="AT4" s="61">
        <v>10</v>
      </c>
      <c r="AU4" s="62">
        <v>0.83333333333333337</v>
      </c>
      <c r="AV4" s="55">
        <v>12.833333333333334</v>
      </c>
      <c r="AW4" s="55">
        <f>AVERAGE(AV4,AR4,AN4,AJ4)</f>
        <v>14.111111111111112</v>
      </c>
      <c r="AX4" s="61">
        <v>3</v>
      </c>
      <c r="AY4" s="61">
        <v>6</v>
      </c>
      <c r="AZ4" s="62">
        <v>0.5</v>
      </c>
      <c r="BA4" s="55">
        <v>3.5</v>
      </c>
      <c r="BB4" s="61">
        <v>3</v>
      </c>
      <c r="BC4" s="61">
        <v>6</v>
      </c>
      <c r="BD4" s="62">
        <v>0.5</v>
      </c>
      <c r="BE4" s="55">
        <v>3.5</v>
      </c>
      <c r="BF4" s="61"/>
      <c r="BG4" s="61"/>
      <c r="BH4" s="62"/>
      <c r="BI4" s="55"/>
      <c r="BJ4" s="61">
        <v>3</v>
      </c>
      <c r="BK4" s="61">
        <v>6</v>
      </c>
      <c r="BL4" s="62">
        <f>BK4/12</f>
        <v>0.5</v>
      </c>
      <c r="BM4" s="55">
        <f>SUM(BJ4+BL4)</f>
        <v>3.5</v>
      </c>
      <c r="BN4" s="55">
        <f>AVERAGE(BA4,BE4,BI4,BM4)</f>
        <v>3.5</v>
      </c>
    </row>
    <row r="5" spans="1:66" s="11" customFormat="1" x14ac:dyDescent="0.25">
      <c r="A5" s="7">
        <v>403</v>
      </c>
      <c r="B5" s="10">
        <v>5</v>
      </c>
      <c r="C5" s="10" t="s">
        <v>0</v>
      </c>
      <c r="D5" s="1" t="s">
        <v>93</v>
      </c>
      <c r="E5" s="11" t="s">
        <v>72</v>
      </c>
      <c r="F5" s="2" t="s">
        <v>99</v>
      </c>
      <c r="G5" s="55">
        <v>8</v>
      </c>
      <c r="H5" s="55">
        <v>4.6666666666666501</v>
      </c>
      <c r="I5" s="61">
        <v>3</v>
      </c>
      <c r="J5" s="55">
        <v>17</v>
      </c>
      <c r="K5" s="55">
        <v>4.6666666666666714</v>
      </c>
      <c r="L5" s="61">
        <v>3</v>
      </c>
      <c r="M5" s="55">
        <v>3</v>
      </c>
      <c r="N5" s="55">
        <v>3.3333333333333268</v>
      </c>
      <c r="O5" s="61">
        <v>3</v>
      </c>
      <c r="P5" s="61">
        <v>8</v>
      </c>
      <c r="Q5" s="61"/>
      <c r="R5" s="62"/>
      <c r="S5" s="55">
        <v>8</v>
      </c>
      <c r="T5" s="61"/>
      <c r="U5" s="61"/>
      <c r="V5" s="62"/>
      <c r="W5" s="55"/>
      <c r="X5" s="61">
        <v>8</v>
      </c>
      <c r="Y5" s="61">
        <v>11</v>
      </c>
      <c r="Z5" s="62">
        <v>0.91666666666666663</v>
      </c>
      <c r="AA5" s="55">
        <v>8.9166666666666661</v>
      </c>
      <c r="AB5" s="61">
        <v>8</v>
      </c>
      <c r="AC5" s="61">
        <v>3</v>
      </c>
      <c r="AD5" s="62">
        <v>0.25</v>
      </c>
      <c r="AE5" s="55">
        <v>8.25</v>
      </c>
      <c r="AF5" s="55">
        <f>AVERAGE(AE5,AA5,W5,S5)</f>
        <v>8.3888888888888875</v>
      </c>
      <c r="AG5" s="61">
        <v>13</v>
      </c>
      <c r="AH5" s="61">
        <v>11</v>
      </c>
      <c r="AI5" s="62">
        <v>0.91666666666666663</v>
      </c>
      <c r="AJ5" s="55">
        <v>13.916666666666666</v>
      </c>
      <c r="AK5" s="61"/>
      <c r="AL5" s="61"/>
      <c r="AM5" s="62"/>
      <c r="AN5" s="55"/>
      <c r="AO5" s="61">
        <v>19</v>
      </c>
      <c r="AP5" s="61">
        <v>4</v>
      </c>
      <c r="AQ5" s="62">
        <v>0.33333333333333331</v>
      </c>
      <c r="AR5" s="55">
        <v>19.333333333333332</v>
      </c>
      <c r="AS5" s="61">
        <v>18</v>
      </c>
      <c r="AT5" s="61">
        <v>11</v>
      </c>
      <c r="AU5" s="62">
        <v>0.91666666666666663</v>
      </c>
      <c r="AV5" s="55">
        <v>18.916666666666668</v>
      </c>
      <c r="AW5" s="55">
        <f>AVERAGE(AV5,AR5,AN5,AJ5)</f>
        <v>17.388888888888889</v>
      </c>
      <c r="AX5" s="61">
        <v>3</v>
      </c>
      <c r="AY5" s="61">
        <v>8</v>
      </c>
      <c r="AZ5" s="62">
        <v>0.66666666666666663</v>
      </c>
      <c r="BA5" s="55">
        <v>3.6666666666666665</v>
      </c>
      <c r="BB5" s="61"/>
      <c r="BC5" s="61"/>
      <c r="BD5" s="62"/>
      <c r="BE5" s="55"/>
      <c r="BF5" s="61">
        <v>3</v>
      </c>
      <c r="BG5" s="61">
        <v>2</v>
      </c>
      <c r="BH5" s="62">
        <v>0.16666666666666666</v>
      </c>
      <c r="BI5" s="55">
        <v>3.1666666666666665</v>
      </c>
      <c r="BJ5" s="61">
        <v>3</v>
      </c>
      <c r="BK5" s="61"/>
      <c r="BL5" s="62">
        <f>BK5/12</f>
        <v>0</v>
      </c>
      <c r="BM5" s="55">
        <f>SUM(BJ5+BL5)</f>
        <v>3</v>
      </c>
      <c r="BN5" s="55">
        <f>AVERAGE(BA5,BE5,BI5,BM5)</f>
        <v>3.2777777777777772</v>
      </c>
    </row>
    <row r="6" spans="1:66" s="11" customFormat="1" x14ac:dyDescent="0.25">
      <c r="A6" s="7">
        <v>404</v>
      </c>
      <c r="B6" s="10">
        <v>5</v>
      </c>
      <c r="C6" s="10" t="s">
        <v>15</v>
      </c>
      <c r="D6" s="1" t="s">
        <v>93</v>
      </c>
      <c r="E6" s="11" t="s">
        <v>100</v>
      </c>
      <c r="F6" s="2" t="s">
        <v>40</v>
      </c>
      <c r="G6" s="55">
        <v>11</v>
      </c>
      <c r="H6" s="55">
        <v>1.5</v>
      </c>
      <c r="I6" s="61">
        <v>4</v>
      </c>
      <c r="J6" s="55">
        <v>15</v>
      </c>
      <c r="K6" s="55">
        <v>0.66666666666668561</v>
      </c>
      <c r="L6" s="61">
        <v>3</v>
      </c>
      <c r="M6" s="55">
        <v>3</v>
      </c>
      <c r="N6" s="55">
        <v>7.9999999999999982</v>
      </c>
      <c r="O6" s="61">
        <v>3</v>
      </c>
      <c r="P6" s="61">
        <v>10</v>
      </c>
      <c r="Q6" s="61">
        <v>2</v>
      </c>
      <c r="R6" s="62">
        <v>0.16666666666666666</v>
      </c>
      <c r="S6" s="55">
        <v>10.166666666666666</v>
      </c>
      <c r="T6" s="61">
        <v>11</v>
      </c>
      <c r="U6" s="61">
        <v>11</v>
      </c>
      <c r="V6" s="62">
        <v>0.91666666666666663</v>
      </c>
      <c r="W6" s="55">
        <v>11.916666666666666</v>
      </c>
      <c r="X6" s="61">
        <v>11</v>
      </c>
      <c r="Y6" s="61">
        <v>1</v>
      </c>
      <c r="Z6" s="62">
        <v>8.3333333333333329E-2</v>
      </c>
      <c r="AA6" s="55">
        <v>11.083333333333334</v>
      </c>
      <c r="AB6" s="61">
        <v>11</v>
      </c>
      <c r="AC6" s="61">
        <v>4</v>
      </c>
      <c r="AD6" s="62">
        <v>0.33333333333333331</v>
      </c>
      <c r="AE6" s="55">
        <v>11.333333333333334</v>
      </c>
      <c r="AF6" s="55">
        <f>AVERAGE(AE6,AA6,W6,S6)</f>
        <v>11.125</v>
      </c>
      <c r="AG6" s="61"/>
      <c r="AH6" s="61"/>
      <c r="AI6" s="62"/>
      <c r="AJ6" s="55"/>
      <c r="AK6" s="61">
        <v>14</v>
      </c>
      <c r="AL6" s="61">
        <v>4</v>
      </c>
      <c r="AM6" s="62">
        <v>0.33333333333333331</v>
      </c>
      <c r="AN6" s="55">
        <v>14.333333333333334</v>
      </c>
      <c r="AO6" s="61">
        <v>15</v>
      </c>
      <c r="AP6" s="61"/>
      <c r="AQ6" s="62"/>
      <c r="AR6" s="55">
        <v>15</v>
      </c>
      <c r="AS6" s="61">
        <v>15</v>
      </c>
      <c r="AT6" s="61">
        <v>10</v>
      </c>
      <c r="AU6" s="62">
        <v>0.83333333333333337</v>
      </c>
      <c r="AV6" s="55">
        <v>15.833333333333334</v>
      </c>
      <c r="AW6" s="55">
        <f>AVERAGE(AV6,AR6,AN6,AJ6)</f>
        <v>15.055555555555557</v>
      </c>
      <c r="AX6" s="61">
        <v>3</v>
      </c>
      <c r="AY6" s="61">
        <v>6</v>
      </c>
      <c r="AZ6" s="62">
        <v>0.5</v>
      </c>
      <c r="BA6" s="55">
        <v>3.5</v>
      </c>
      <c r="BB6" s="61"/>
      <c r="BC6" s="61"/>
      <c r="BD6" s="62"/>
      <c r="BE6" s="55"/>
      <c r="BF6" s="61">
        <v>3</v>
      </c>
      <c r="BG6" s="61">
        <v>8</v>
      </c>
      <c r="BH6" s="62">
        <v>0.66666666666666663</v>
      </c>
      <c r="BI6" s="55">
        <v>3.6666666666666665</v>
      </c>
      <c r="BJ6" s="61">
        <v>3</v>
      </c>
      <c r="BK6" s="61">
        <v>10</v>
      </c>
      <c r="BL6" s="62">
        <f>BK6/12</f>
        <v>0.83333333333333337</v>
      </c>
      <c r="BM6" s="55">
        <f>SUM(BJ6+BL6)</f>
        <v>3.8333333333333335</v>
      </c>
      <c r="BN6" s="55">
        <f>AVERAGE(BA6,BE6,BI6,BM6)</f>
        <v>3.6666666666666665</v>
      </c>
    </row>
    <row r="7" spans="1:66" s="11" customFormat="1" x14ac:dyDescent="0.25">
      <c r="A7" s="7">
        <v>405</v>
      </c>
      <c r="B7" s="10">
        <v>5</v>
      </c>
      <c r="C7" s="10" t="s">
        <v>15</v>
      </c>
      <c r="D7" s="1" t="s">
        <v>93</v>
      </c>
      <c r="E7" s="11" t="s">
        <v>101</v>
      </c>
      <c r="F7" s="2" t="s">
        <v>102</v>
      </c>
      <c r="G7" s="55">
        <v>9</v>
      </c>
      <c r="H7" s="55">
        <v>10.000000000000007</v>
      </c>
      <c r="I7" s="61">
        <v>3</v>
      </c>
      <c r="J7" s="55">
        <v>13</v>
      </c>
      <c r="K7" s="55">
        <v>9.6666666666666856</v>
      </c>
      <c r="L7" s="61">
        <v>3</v>
      </c>
      <c r="M7" s="55">
        <v>3</v>
      </c>
      <c r="N7" s="55">
        <v>6</v>
      </c>
      <c r="O7" s="61">
        <v>3</v>
      </c>
      <c r="P7" s="61"/>
      <c r="Q7" s="61"/>
      <c r="R7" s="62"/>
      <c r="S7" s="55"/>
      <c r="T7" s="61">
        <v>10</v>
      </c>
      <c r="U7" s="61">
        <v>4</v>
      </c>
      <c r="V7" s="62">
        <v>0.33333333333333331</v>
      </c>
      <c r="W7" s="55">
        <v>10.333333333333334</v>
      </c>
      <c r="X7" s="61">
        <v>9</v>
      </c>
      <c r="Y7" s="61">
        <v>8</v>
      </c>
      <c r="Z7" s="62">
        <v>0.66666666666666663</v>
      </c>
      <c r="AA7" s="55">
        <v>9.6666666666666661</v>
      </c>
      <c r="AB7" s="61">
        <v>9</v>
      </c>
      <c r="AC7" s="61">
        <v>6</v>
      </c>
      <c r="AD7" s="62">
        <v>0.5</v>
      </c>
      <c r="AE7" s="55">
        <v>9.5</v>
      </c>
      <c r="AF7" s="55">
        <f>AVERAGE(AE7,AA7,W7,S7)</f>
        <v>9.8333333333333339</v>
      </c>
      <c r="AG7" s="61"/>
      <c r="AH7" s="61"/>
      <c r="AI7" s="62"/>
      <c r="AJ7" s="55"/>
      <c r="AK7" s="61">
        <v>14</v>
      </c>
      <c r="AL7" s="61"/>
      <c r="AM7" s="62"/>
      <c r="AN7" s="55">
        <v>14</v>
      </c>
      <c r="AO7" s="61">
        <v>12</v>
      </c>
      <c r="AP7" s="61">
        <v>10</v>
      </c>
      <c r="AQ7" s="62">
        <v>0.83333333333333337</v>
      </c>
      <c r="AR7" s="55">
        <v>12.833333333333334</v>
      </c>
      <c r="AS7" s="61">
        <v>14</v>
      </c>
      <c r="AT7" s="61">
        <v>7</v>
      </c>
      <c r="AU7" s="62">
        <v>0.58333333333333337</v>
      </c>
      <c r="AV7" s="55">
        <v>14.583333333333334</v>
      </c>
      <c r="AW7" s="55">
        <f>AVERAGE(AV7,AR7,AN7,AJ7)</f>
        <v>13.805555555555557</v>
      </c>
      <c r="AX7" s="61"/>
      <c r="AY7" s="61"/>
      <c r="AZ7" s="62"/>
      <c r="BA7" s="55"/>
      <c r="BB7" s="61">
        <v>3</v>
      </c>
      <c r="BC7" s="61">
        <v>4</v>
      </c>
      <c r="BD7" s="62">
        <v>0.33333333333333331</v>
      </c>
      <c r="BE7" s="55">
        <v>3.3333333333333335</v>
      </c>
      <c r="BF7" s="61">
        <v>3</v>
      </c>
      <c r="BG7" s="61">
        <v>8</v>
      </c>
      <c r="BH7" s="62">
        <v>0.66666666666666663</v>
      </c>
      <c r="BI7" s="55">
        <v>3.6666666666666665</v>
      </c>
      <c r="BJ7" s="61">
        <v>3</v>
      </c>
      <c r="BK7" s="61">
        <v>6</v>
      </c>
      <c r="BL7" s="62">
        <f>BK7/12</f>
        <v>0.5</v>
      </c>
      <c r="BM7" s="55">
        <f>SUM(BJ7+BL7)</f>
        <v>3.5</v>
      </c>
      <c r="BN7" s="55">
        <f>AVERAGE(BA7,BE7,BI7,BM7)</f>
        <v>3.5</v>
      </c>
    </row>
    <row r="8" spans="1:66" s="11" customFormat="1" x14ac:dyDescent="0.25">
      <c r="A8" s="7">
        <v>400</v>
      </c>
      <c r="B8" s="10">
        <v>5</v>
      </c>
      <c r="C8" s="10" t="s">
        <v>0</v>
      </c>
      <c r="D8" s="1" t="s">
        <v>93</v>
      </c>
      <c r="E8" s="11" t="s">
        <v>41</v>
      </c>
      <c r="F8" s="2" t="s">
        <v>94</v>
      </c>
      <c r="G8" s="55">
        <v>9</v>
      </c>
      <c r="H8" s="55">
        <v>5.4999999999999858</v>
      </c>
      <c r="I8" s="61">
        <v>4</v>
      </c>
      <c r="J8" s="55">
        <v>15</v>
      </c>
      <c r="K8" s="55">
        <v>10.750000000000007</v>
      </c>
      <c r="L8" s="61">
        <v>4</v>
      </c>
      <c r="M8" s="55">
        <v>3</v>
      </c>
      <c r="N8" s="55">
        <v>4.9999999999999982</v>
      </c>
      <c r="O8" s="61">
        <v>4</v>
      </c>
      <c r="P8" s="61">
        <v>8</v>
      </c>
      <c r="Q8" s="61">
        <v>8</v>
      </c>
      <c r="R8" s="62">
        <v>0.66666666666666663</v>
      </c>
      <c r="S8" s="55">
        <v>8.6666666666666661</v>
      </c>
      <c r="T8" s="61">
        <v>9</v>
      </c>
      <c r="U8" s="61">
        <v>7</v>
      </c>
      <c r="V8" s="62">
        <v>0.58333333333333337</v>
      </c>
      <c r="W8" s="55">
        <v>9.5833333333333339</v>
      </c>
      <c r="X8" s="61">
        <v>10</v>
      </c>
      <c r="Y8" s="61">
        <v>5</v>
      </c>
      <c r="Z8" s="62">
        <v>0.41666666666666669</v>
      </c>
      <c r="AA8" s="55">
        <v>10.416666666666666</v>
      </c>
      <c r="AB8" s="61">
        <v>9</v>
      </c>
      <c r="AC8" s="61">
        <v>2</v>
      </c>
      <c r="AD8" s="62">
        <v>0.16666666666666666</v>
      </c>
      <c r="AE8" s="55">
        <v>9.1666666666666661</v>
      </c>
      <c r="AF8" s="55">
        <f>AVERAGE(AE8,AA8,W8,S8)</f>
        <v>9.4583333333333321</v>
      </c>
      <c r="AG8" s="61">
        <v>13</v>
      </c>
      <c r="AH8" s="61">
        <v>5</v>
      </c>
      <c r="AI8" s="62">
        <v>0.41666666666666669</v>
      </c>
      <c r="AJ8" s="55">
        <v>13.416666666666666</v>
      </c>
      <c r="AK8" s="61">
        <v>14</v>
      </c>
      <c r="AL8" s="61">
        <v>7</v>
      </c>
      <c r="AM8" s="62">
        <v>0.58333333333333337</v>
      </c>
      <c r="AN8" s="55">
        <v>14.583333333333334</v>
      </c>
      <c r="AO8" s="61">
        <v>18</v>
      </c>
      <c r="AP8" s="61">
        <v>8</v>
      </c>
      <c r="AQ8" s="62">
        <v>0.66666666666666663</v>
      </c>
      <c r="AR8" s="55">
        <v>18.666666666666668</v>
      </c>
      <c r="AS8" s="61">
        <v>16</v>
      </c>
      <c r="AT8" s="61">
        <v>11</v>
      </c>
      <c r="AU8" s="62">
        <v>0.91666666666666663</v>
      </c>
      <c r="AV8" s="55">
        <v>16.916666666666668</v>
      </c>
      <c r="AW8" s="55">
        <f>AVERAGE(AV8,AR8,AN8,AJ8)</f>
        <v>15.895833333333334</v>
      </c>
      <c r="AX8" s="61">
        <v>3</v>
      </c>
      <c r="AY8" s="61">
        <v>2</v>
      </c>
      <c r="AZ8" s="62">
        <v>0.16666666666666666</v>
      </c>
      <c r="BA8" s="55">
        <v>3.1666666666666665</v>
      </c>
      <c r="BB8" s="61">
        <v>3</v>
      </c>
      <c r="BC8" s="61">
        <v>6</v>
      </c>
      <c r="BD8" s="62">
        <v>0.5</v>
      </c>
      <c r="BE8" s="55">
        <v>3.5</v>
      </c>
      <c r="BF8" s="61">
        <v>3</v>
      </c>
      <c r="BG8" s="61">
        <v>8</v>
      </c>
      <c r="BH8" s="62">
        <v>0.66666666666666663</v>
      </c>
      <c r="BI8" s="55">
        <v>3.6666666666666665</v>
      </c>
      <c r="BJ8" s="61">
        <v>3</v>
      </c>
      <c r="BK8" s="61">
        <v>4</v>
      </c>
      <c r="BL8" s="62">
        <f>BK8/12</f>
        <v>0.33333333333333331</v>
      </c>
      <c r="BM8" s="55">
        <f>SUM(BJ8+BL8)</f>
        <v>3.3333333333333335</v>
      </c>
      <c r="BN8" s="55">
        <f>AVERAGE(BA8,BE8,BI8,BM8)</f>
        <v>3.4166666666666665</v>
      </c>
    </row>
    <row r="9" spans="1:66" s="11" customFormat="1" x14ac:dyDescent="0.25">
      <c r="A9" s="7">
        <v>406</v>
      </c>
      <c r="B9" s="10">
        <v>5</v>
      </c>
      <c r="C9" s="10" t="s">
        <v>15</v>
      </c>
      <c r="D9" s="1" t="s">
        <v>93</v>
      </c>
      <c r="E9" s="11" t="s">
        <v>78</v>
      </c>
      <c r="F9" s="2" t="s">
        <v>58</v>
      </c>
      <c r="G9" s="55">
        <v>6</v>
      </c>
      <c r="H9" s="55">
        <v>11.25</v>
      </c>
      <c r="I9" s="61">
        <v>4</v>
      </c>
      <c r="J9" s="55">
        <v>12</v>
      </c>
      <c r="K9" s="55">
        <v>10.500000000000021</v>
      </c>
      <c r="L9" s="61">
        <v>4</v>
      </c>
      <c r="M9" s="55">
        <v>3</v>
      </c>
      <c r="N9" s="55">
        <v>0.99999999999999645</v>
      </c>
      <c r="O9" s="61">
        <v>2</v>
      </c>
      <c r="P9" s="61">
        <v>6</v>
      </c>
      <c r="Q9" s="61">
        <v>5</v>
      </c>
      <c r="R9" s="62">
        <v>0.41666666666666669</v>
      </c>
      <c r="S9" s="55">
        <v>6.416666666666667</v>
      </c>
      <c r="T9" s="61">
        <v>7</v>
      </c>
      <c r="U9" s="61">
        <v>1</v>
      </c>
      <c r="V9" s="62">
        <v>8.3333333333333329E-2</v>
      </c>
      <c r="W9" s="55">
        <v>7.083333333333333</v>
      </c>
      <c r="X9" s="61">
        <v>6</v>
      </c>
      <c r="Y9" s="61">
        <v>11</v>
      </c>
      <c r="Z9" s="62">
        <v>0.91666666666666663</v>
      </c>
      <c r="AA9" s="55">
        <v>6.916666666666667</v>
      </c>
      <c r="AB9" s="61">
        <v>7</v>
      </c>
      <c r="AC9" s="61">
        <v>4</v>
      </c>
      <c r="AD9" s="62">
        <v>0.33333333333333331</v>
      </c>
      <c r="AE9" s="55">
        <v>7.333333333333333</v>
      </c>
      <c r="AF9" s="55">
        <f>AVERAGE(AE9,AA9,W9,S9)</f>
        <v>6.9375</v>
      </c>
      <c r="AG9" s="61">
        <v>11</v>
      </c>
      <c r="AH9" s="61">
        <v>7</v>
      </c>
      <c r="AI9" s="62">
        <v>0.58333333333333337</v>
      </c>
      <c r="AJ9" s="55">
        <v>11.583333333333334</v>
      </c>
      <c r="AK9" s="61">
        <v>13</v>
      </c>
      <c r="AL9" s="61">
        <v>4</v>
      </c>
      <c r="AM9" s="62">
        <v>0.33333333333333331</v>
      </c>
      <c r="AN9" s="55">
        <v>13.333333333333334</v>
      </c>
      <c r="AO9" s="61">
        <v>12</v>
      </c>
      <c r="AP9" s="61">
        <v>6</v>
      </c>
      <c r="AQ9" s="62">
        <v>0.5</v>
      </c>
      <c r="AR9" s="55">
        <v>12.5</v>
      </c>
      <c r="AS9" s="61">
        <v>14</v>
      </c>
      <c r="AT9" s="61">
        <v>1</v>
      </c>
      <c r="AU9" s="62">
        <v>8.3333333333333329E-2</v>
      </c>
      <c r="AV9" s="55">
        <v>14.083333333333334</v>
      </c>
      <c r="AW9" s="55">
        <f>AVERAGE(AV9,AR9,AN9,AJ9)</f>
        <v>12.875000000000002</v>
      </c>
      <c r="AX9" s="61">
        <v>3</v>
      </c>
      <c r="AY9" s="61">
        <v>2</v>
      </c>
      <c r="AZ9" s="62">
        <v>0.16666666666666666</v>
      </c>
      <c r="BA9" s="55">
        <v>3.1666666666666665</v>
      </c>
      <c r="BB9" s="61"/>
      <c r="BC9" s="61"/>
      <c r="BD9" s="62"/>
      <c r="BE9" s="55"/>
      <c r="BF9" s="61">
        <v>3</v>
      </c>
      <c r="BG9" s="61"/>
      <c r="BH9" s="62"/>
      <c r="BI9" s="55">
        <v>3</v>
      </c>
      <c r="BJ9" s="61"/>
      <c r="BK9" s="61"/>
      <c r="BL9" s="61"/>
      <c r="BM9" s="61"/>
      <c r="BN9" s="55">
        <f>AVERAGE(BA9,BE9,BI9,BM9)</f>
        <v>3.083333333333333</v>
      </c>
    </row>
    <row r="10" spans="1:66" s="11" customFormat="1" x14ac:dyDescent="0.25">
      <c r="A10" s="7">
        <v>407</v>
      </c>
      <c r="B10" s="10">
        <v>5</v>
      </c>
      <c r="C10" s="10" t="s">
        <v>15</v>
      </c>
      <c r="D10" s="1" t="s">
        <v>93</v>
      </c>
      <c r="E10" s="11" t="s">
        <v>103</v>
      </c>
      <c r="F10" s="2" t="s">
        <v>58</v>
      </c>
      <c r="G10" s="55">
        <v>7</v>
      </c>
      <c r="H10" s="55">
        <v>9.9999999999999964</v>
      </c>
      <c r="I10" s="61">
        <v>4</v>
      </c>
      <c r="J10" s="55">
        <v>14</v>
      </c>
      <c r="K10" s="55">
        <v>0</v>
      </c>
      <c r="L10" s="61">
        <v>4</v>
      </c>
      <c r="M10" s="55">
        <v>3</v>
      </c>
      <c r="N10" s="55">
        <v>1.3333333333333339</v>
      </c>
      <c r="O10" s="61">
        <v>3</v>
      </c>
      <c r="P10" s="61">
        <v>7</v>
      </c>
      <c r="Q10" s="61">
        <v>1</v>
      </c>
      <c r="R10" s="62">
        <v>8.3333333333333329E-2</v>
      </c>
      <c r="S10" s="55">
        <v>7.083333333333333</v>
      </c>
      <c r="T10" s="61">
        <v>8</v>
      </c>
      <c r="U10" s="61">
        <v>6</v>
      </c>
      <c r="V10" s="62">
        <v>0.5</v>
      </c>
      <c r="W10" s="55">
        <v>8.5</v>
      </c>
      <c r="X10" s="61">
        <v>8</v>
      </c>
      <c r="Y10" s="61">
        <v>3</v>
      </c>
      <c r="Z10" s="62">
        <v>0.25</v>
      </c>
      <c r="AA10" s="55">
        <v>8.25</v>
      </c>
      <c r="AB10" s="61">
        <v>7</v>
      </c>
      <c r="AC10" s="61">
        <v>6</v>
      </c>
      <c r="AD10" s="62">
        <v>0.5</v>
      </c>
      <c r="AE10" s="55">
        <v>7.5</v>
      </c>
      <c r="AF10" s="55">
        <f>AVERAGE(AE10,AA10,W10,S10)</f>
        <v>7.833333333333333</v>
      </c>
      <c r="AG10" s="61">
        <v>12</v>
      </c>
      <c r="AH10" s="61">
        <v>9</v>
      </c>
      <c r="AI10" s="62">
        <v>0.75</v>
      </c>
      <c r="AJ10" s="55">
        <v>12.75</v>
      </c>
      <c r="AK10" s="61">
        <v>13</v>
      </c>
      <c r="AL10" s="61">
        <v>10</v>
      </c>
      <c r="AM10" s="62">
        <v>0.83333333333333337</v>
      </c>
      <c r="AN10" s="55">
        <v>13.833333333333334</v>
      </c>
      <c r="AO10" s="61">
        <v>14</v>
      </c>
      <c r="AP10" s="61">
        <v>3</v>
      </c>
      <c r="AQ10" s="62">
        <v>0.25</v>
      </c>
      <c r="AR10" s="55">
        <v>14.25</v>
      </c>
      <c r="AS10" s="61">
        <v>15</v>
      </c>
      <c r="AT10" s="61">
        <v>2</v>
      </c>
      <c r="AU10" s="62">
        <v>0.16666666666666666</v>
      </c>
      <c r="AV10" s="55">
        <v>15.166666666666666</v>
      </c>
      <c r="AW10" s="55">
        <f>AVERAGE(AV10,AR10,AN10,AJ10)</f>
        <v>14</v>
      </c>
      <c r="AX10" s="61">
        <v>3</v>
      </c>
      <c r="AY10" s="61">
        <v>4</v>
      </c>
      <c r="AZ10" s="62">
        <v>0.33333333333333331</v>
      </c>
      <c r="BA10" s="55">
        <v>3.3333333333333335</v>
      </c>
      <c r="BB10" s="61">
        <v>3</v>
      </c>
      <c r="BC10" s="61"/>
      <c r="BD10" s="62"/>
      <c r="BE10" s="55">
        <v>3</v>
      </c>
      <c r="BF10" s="61">
        <v>3</v>
      </c>
      <c r="BG10" s="61"/>
      <c r="BH10" s="62"/>
      <c r="BI10" s="55">
        <v>3</v>
      </c>
      <c r="BJ10" s="61"/>
      <c r="BK10" s="61"/>
      <c r="BL10" s="61"/>
      <c r="BM10" s="61"/>
      <c r="BN10" s="55">
        <f>AVERAGE(BA10,BE10,BI10,BM10)</f>
        <v>3.1111111111111112</v>
      </c>
    </row>
    <row r="11" spans="1:66" s="11" customFormat="1" x14ac:dyDescent="0.25">
      <c r="A11" s="7">
        <v>408</v>
      </c>
      <c r="B11" s="10">
        <v>5</v>
      </c>
      <c r="C11" s="10" t="s">
        <v>15</v>
      </c>
      <c r="D11" s="1" t="s">
        <v>93</v>
      </c>
      <c r="E11" s="11" t="s">
        <v>104</v>
      </c>
      <c r="F11" s="2" t="s">
        <v>105</v>
      </c>
      <c r="G11" s="55">
        <v>8</v>
      </c>
      <c r="H11" s="55">
        <v>9.7500000000000213</v>
      </c>
      <c r="I11" s="61">
        <v>4</v>
      </c>
      <c r="J11" s="55">
        <v>14</v>
      </c>
      <c r="K11" s="55">
        <v>9.2500000000000071</v>
      </c>
      <c r="L11" s="61">
        <v>4</v>
      </c>
      <c r="M11" s="61">
        <v>0</v>
      </c>
      <c r="N11" s="61">
        <v>0</v>
      </c>
      <c r="O11" s="61">
        <v>0</v>
      </c>
      <c r="P11" s="61">
        <v>8</v>
      </c>
      <c r="Q11" s="61">
        <v>10</v>
      </c>
      <c r="R11" s="62">
        <v>0.83333333333333337</v>
      </c>
      <c r="S11" s="55">
        <v>8.8333333333333339</v>
      </c>
      <c r="T11" s="61">
        <v>8</v>
      </c>
      <c r="U11" s="61">
        <v>1</v>
      </c>
      <c r="V11" s="62">
        <v>8.3333333333333329E-2</v>
      </c>
      <c r="W11" s="55">
        <v>8.0833333333333339</v>
      </c>
      <c r="X11" s="61">
        <v>8</v>
      </c>
      <c r="Y11" s="61">
        <v>10</v>
      </c>
      <c r="Z11" s="62">
        <v>0.83333333333333337</v>
      </c>
      <c r="AA11" s="55">
        <v>8.8333333333333339</v>
      </c>
      <c r="AB11" s="61">
        <v>9</v>
      </c>
      <c r="AC11" s="61">
        <v>6</v>
      </c>
      <c r="AD11" s="62">
        <v>0.5</v>
      </c>
      <c r="AE11" s="55">
        <v>9.5</v>
      </c>
      <c r="AF11" s="55">
        <f>AVERAGE(AE11,AA11,W11,S11)</f>
        <v>8.8125000000000018</v>
      </c>
      <c r="AG11" s="61">
        <v>13</v>
      </c>
      <c r="AH11" s="61">
        <v>2</v>
      </c>
      <c r="AI11" s="62">
        <v>0.16666666666666666</v>
      </c>
      <c r="AJ11" s="55">
        <v>13.166666666666666</v>
      </c>
      <c r="AK11" s="61">
        <v>13</v>
      </c>
      <c r="AL11" s="61">
        <v>10</v>
      </c>
      <c r="AM11" s="62">
        <v>0.83333333333333337</v>
      </c>
      <c r="AN11" s="55">
        <v>13.833333333333334</v>
      </c>
      <c r="AO11" s="61">
        <v>14</v>
      </c>
      <c r="AP11" s="61">
        <v>5</v>
      </c>
      <c r="AQ11" s="62">
        <v>0.41666666666666669</v>
      </c>
      <c r="AR11" s="55">
        <v>14.416666666666666</v>
      </c>
      <c r="AS11" s="61">
        <v>17</v>
      </c>
      <c r="AT11" s="61">
        <v>8</v>
      </c>
      <c r="AU11" s="62">
        <v>0.66666666666666663</v>
      </c>
      <c r="AV11" s="55">
        <v>17.666666666666668</v>
      </c>
      <c r="AW11" s="55">
        <f>AVERAGE(AV11,AR11,AN11,AJ11)</f>
        <v>14.770833333333334</v>
      </c>
      <c r="AX11" s="61"/>
      <c r="AY11" s="61"/>
      <c r="AZ11" s="62"/>
      <c r="BA11" s="55"/>
      <c r="BB11" s="61"/>
      <c r="BC11" s="61"/>
      <c r="BD11" s="62"/>
      <c r="BE11" s="55"/>
      <c r="BF11" s="61"/>
      <c r="BG11" s="61"/>
      <c r="BH11" s="62"/>
      <c r="BI11" s="55"/>
      <c r="BJ11" s="61"/>
      <c r="BK11" s="61"/>
      <c r="BL11" s="61"/>
      <c r="BM11" s="61"/>
      <c r="BN11" s="55" t="e">
        <f>AVERAGE(BA11,BE11,BI11,BM11)</f>
        <v>#DIV/0!</v>
      </c>
    </row>
    <row r="12" spans="1:66" s="11" customFormat="1" x14ac:dyDescent="0.25">
      <c r="A12" s="7">
        <v>530</v>
      </c>
      <c r="B12" s="10">
        <v>5</v>
      </c>
      <c r="C12" s="10" t="s">
        <v>0</v>
      </c>
      <c r="D12" s="1" t="s">
        <v>93</v>
      </c>
      <c r="E12" s="11" t="s">
        <v>29</v>
      </c>
      <c r="F12" s="2" t="s">
        <v>108</v>
      </c>
      <c r="G12" s="55">
        <v>9</v>
      </c>
      <c r="H12" s="55">
        <v>0.99999999999998579</v>
      </c>
      <c r="I12" s="61">
        <v>4</v>
      </c>
      <c r="J12" s="55">
        <v>17</v>
      </c>
      <c r="K12" s="55">
        <v>1.5</v>
      </c>
      <c r="L12" s="61">
        <v>4</v>
      </c>
      <c r="M12" s="55">
        <v>3</v>
      </c>
      <c r="N12" s="55">
        <v>0</v>
      </c>
      <c r="O12" s="61">
        <v>2</v>
      </c>
      <c r="P12" s="61">
        <v>8</v>
      </c>
      <c r="Q12" s="61">
        <v>11</v>
      </c>
      <c r="R12" s="62">
        <v>0.91666666666666663</v>
      </c>
      <c r="S12" s="55">
        <v>8.9166666666666661</v>
      </c>
      <c r="T12" s="61">
        <v>9</v>
      </c>
      <c r="U12" s="61">
        <v>10</v>
      </c>
      <c r="V12" s="62">
        <v>0.83333333333333337</v>
      </c>
      <c r="W12" s="55">
        <v>9.8333333333333339</v>
      </c>
      <c r="X12" s="61">
        <v>8</v>
      </c>
      <c r="Y12" s="61">
        <v>8</v>
      </c>
      <c r="Z12" s="62">
        <v>0.66666666666666663</v>
      </c>
      <c r="AA12" s="55">
        <v>8.6666666666666661</v>
      </c>
      <c r="AB12" s="61">
        <v>8</v>
      </c>
      <c r="AC12" s="61">
        <v>11</v>
      </c>
      <c r="AD12" s="62">
        <v>0.91666666666666663</v>
      </c>
      <c r="AE12" s="55">
        <v>8.9166666666666661</v>
      </c>
      <c r="AF12" s="55">
        <f>AVERAGE(AE12,AA12,W12,S12)</f>
        <v>9.0833333333333321</v>
      </c>
      <c r="AG12" s="61">
        <v>16</v>
      </c>
      <c r="AH12" s="61"/>
      <c r="AI12" s="62"/>
      <c r="AJ12" s="55">
        <v>16</v>
      </c>
      <c r="AK12" s="61">
        <v>18</v>
      </c>
      <c r="AL12" s="61">
        <v>1</v>
      </c>
      <c r="AM12" s="62">
        <v>8.3333333333333329E-2</v>
      </c>
      <c r="AN12" s="55">
        <v>18.083333333333332</v>
      </c>
      <c r="AO12" s="61">
        <v>17</v>
      </c>
      <c r="AP12" s="61"/>
      <c r="AQ12" s="62"/>
      <c r="AR12" s="55">
        <v>17</v>
      </c>
      <c r="AS12" s="61">
        <v>17</v>
      </c>
      <c r="AT12" s="61">
        <v>5</v>
      </c>
      <c r="AU12" s="62">
        <v>0.41666666666666669</v>
      </c>
      <c r="AV12" s="55">
        <v>17.416666666666668</v>
      </c>
      <c r="AW12" s="55">
        <f>AVERAGE(AV12,AR12,AN12,AJ12)</f>
        <v>17.125</v>
      </c>
      <c r="AX12" s="61"/>
      <c r="AY12" s="61"/>
      <c r="AZ12" s="62"/>
      <c r="BA12" s="55"/>
      <c r="BB12" s="61">
        <v>3</v>
      </c>
      <c r="BC12" s="61"/>
      <c r="BD12" s="62"/>
      <c r="BE12" s="55">
        <v>3</v>
      </c>
      <c r="BF12" s="61"/>
      <c r="BG12" s="61"/>
      <c r="BH12" s="62"/>
      <c r="BI12" s="55"/>
      <c r="BJ12" s="61">
        <v>3</v>
      </c>
      <c r="BK12" s="61"/>
      <c r="BL12" s="62">
        <f>BK12/12</f>
        <v>0</v>
      </c>
      <c r="BM12" s="55">
        <f>SUM(BJ12+BL12)</f>
        <v>3</v>
      </c>
      <c r="BN12" s="55">
        <f>AVERAGE(BA12,BE12,BI12,BM12)</f>
        <v>3</v>
      </c>
    </row>
    <row r="13" spans="1:66" s="11" customFormat="1" x14ac:dyDescent="0.25">
      <c r="A13" s="7">
        <v>409</v>
      </c>
      <c r="B13" s="10">
        <v>5</v>
      </c>
      <c r="C13" s="10" t="s">
        <v>15</v>
      </c>
      <c r="D13" s="1" t="s">
        <v>93</v>
      </c>
      <c r="E13" s="11" t="s">
        <v>17</v>
      </c>
      <c r="F13" s="2" t="s">
        <v>106</v>
      </c>
      <c r="G13" s="55">
        <v>7</v>
      </c>
      <c r="H13" s="55">
        <v>4.7499999999999964</v>
      </c>
      <c r="I13" s="61">
        <v>4</v>
      </c>
      <c r="J13" s="55">
        <v>11</v>
      </c>
      <c r="K13" s="55">
        <v>2.7500000000000142</v>
      </c>
      <c r="L13" s="61">
        <v>4</v>
      </c>
      <c r="M13" s="61">
        <v>0</v>
      </c>
      <c r="N13" s="61">
        <v>0</v>
      </c>
      <c r="O13" s="61">
        <v>0</v>
      </c>
      <c r="P13" s="61">
        <v>6</v>
      </c>
      <c r="Q13" s="61">
        <v>8</v>
      </c>
      <c r="R13" s="62">
        <v>0.66666666666666663</v>
      </c>
      <c r="S13" s="55">
        <v>6.666666666666667</v>
      </c>
      <c r="T13" s="61">
        <v>6</v>
      </c>
      <c r="U13" s="61">
        <v>6</v>
      </c>
      <c r="V13" s="62">
        <v>0.5</v>
      </c>
      <c r="W13" s="55">
        <v>6.5</v>
      </c>
      <c r="X13" s="61">
        <v>8</v>
      </c>
      <c r="Y13" s="61">
        <v>8</v>
      </c>
      <c r="Z13" s="62">
        <v>0.66666666666666663</v>
      </c>
      <c r="AA13" s="55">
        <v>8.6666666666666661</v>
      </c>
      <c r="AB13" s="61">
        <v>7</v>
      </c>
      <c r="AC13" s="61">
        <v>9</v>
      </c>
      <c r="AD13" s="62">
        <v>0.75</v>
      </c>
      <c r="AE13" s="55">
        <v>7.75</v>
      </c>
      <c r="AF13" s="55">
        <f>AVERAGE(AE13,AA13,W13,S13)</f>
        <v>7.395833333333333</v>
      </c>
      <c r="AG13" s="61">
        <v>9</v>
      </c>
      <c r="AH13" s="61"/>
      <c r="AI13" s="62"/>
      <c r="AJ13" s="55">
        <v>9</v>
      </c>
      <c r="AK13" s="61">
        <v>11</v>
      </c>
      <c r="AL13" s="61">
        <v>9</v>
      </c>
      <c r="AM13" s="62">
        <v>0.75</v>
      </c>
      <c r="AN13" s="55">
        <v>11.75</v>
      </c>
      <c r="AO13" s="61">
        <v>12</v>
      </c>
      <c r="AP13" s="61">
        <v>1</v>
      </c>
      <c r="AQ13" s="62">
        <v>8.3333333333333329E-2</v>
      </c>
      <c r="AR13" s="55">
        <v>12.083333333333334</v>
      </c>
      <c r="AS13" s="61">
        <v>12</v>
      </c>
      <c r="AT13" s="61">
        <v>1</v>
      </c>
      <c r="AU13" s="62">
        <v>8.3333333333333329E-2</v>
      </c>
      <c r="AV13" s="55">
        <v>12.083333333333334</v>
      </c>
      <c r="AW13" s="55">
        <f>AVERAGE(AV13,AR13,AN13,AJ13)</f>
        <v>11.229166666666668</v>
      </c>
      <c r="AX13" s="61"/>
      <c r="AY13" s="61"/>
      <c r="AZ13" s="62"/>
      <c r="BA13" s="55"/>
      <c r="BB13" s="61"/>
      <c r="BC13" s="61"/>
      <c r="BD13" s="62"/>
      <c r="BE13" s="55"/>
      <c r="BF13" s="61"/>
      <c r="BG13" s="61"/>
      <c r="BH13" s="62"/>
      <c r="BI13" s="55"/>
      <c r="BJ13" s="61"/>
      <c r="BK13" s="61"/>
      <c r="BL13" s="61"/>
      <c r="BM13" s="61"/>
      <c r="BN13" s="55" t="e">
        <f>AVERAGE(BA13,BE13,BI13,BM13)</f>
        <v>#DIV/0!</v>
      </c>
    </row>
    <row r="14" spans="1:66" s="11" customFormat="1" x14ac:dyDescent="0.25">
      <c r="A14" s="7">
        <v>410</v>
      </c>
      <c r="B14" s="10">
        <v>5</v>
      </c>
      <c r="C14" s="10" t="s">
        <v>15</v>
      </c>
      <c r="D14" s="1" t="s">
        <v>93</v>
      </c>
      <c r="E14" s="11" t="s">
        <v>63</v>
      </c>
      <c r="F14" s="2" t="s">
        <v>107</v>
      </c>
      <c r="G14" s="55">
        <v>7</v>
      </c>
      <c r="H14" s="55">
        <v>9</v>
      </c>
      <c r="I14" s="61">
        <v>2</v>
      </c>
      <c r="J14" s="55">
        <v>12</v>
      </c>
      <c r="K14" s="55">
        <v>7.0000000000000071</v>
      </c>
      <c r="L14" s="61">
        <v>2</v>
      </c>
      <c r="M14" s="55">
        <v>3</v>
      </c>
      <c r="N14" s="55">
        <v>3.3333333333333375</v>
      </c>
      <c r="O14" s="61">
        <v>3</v>
      </c>
      <c r="P14" s="61">
        <v>7</v>
      </c>
      <c r="Q14" s="61">
        <v>2</v>
      </c>
      <c r="R14" s="62">
        <v>0.16666666666666666</v>
      </c>
      <c r="S14" s="55">
        <v>7.166666666666667</v>
      </c>
      <c r="T14" s="61">
        <v>8</v>
      </c>
      <c r="U14" s="61">
        <v>4</v>
      </c>
      <c r="V14" s="62">
        <v>0.33333333333333331</v>
      </c>
      <c r="W14" s="55">
        <v>8.3333333333333339</v>
      </c>
      <c r="X14" s="61"/>
      <c r="Y14" s="61"/>
      <c r="Z14" s="62"/>
      <c r="AA14" s="55"/>
      <c r="AB14" s="61"/>
      <c r="AC14" s="61"/>
      <c r="AD14" s="62"/>
      <c r="AE14" s="55"/>
      <c r="AF14" s="55">
        <f>AVERAGE(AE14,AA14,W14,S14)</f>
        <v>7.75</v>
      </c>
      <c r="AG14" s="61">
        <v>10</v>
      </c>
      <c r="AH14" s="61">
        <v>7</v>
      </c>
      <c r="AI14" s="62">
        <v>0.58333333333333337</v>
      </c>
      <c r="AJ14" s="55">
        <v>10.583333333333334</v>
      </c>
      <c r="AK14" s="61"/>
      <c r="AL14" s="61"/>
      <c r="AM14" s="62"/>
      <c r="AN14" s="55"/>
      <c r="AO14" s="61"/>
      <c r="AP14" s="61"/>
      <c r="AQ14" s="62"/>
      <c r="AR14" s="55"/>
      <c r="AS14" s="61">
        <v>14</v>
      </c>
      <c r="AT14" s="61">
        <v>7</v>
      </c>
      <c r="AU14" s="62">
        <v>0.58333333333333337</v>
      </c>
      <c r="AV14" s="55">
        <v>14.583333333333334</v>
      </c>
      <c r="AW14" s="55">
        <f>AVERAGE(AV14,AR14,AN14,AJ14)</f>
        <v>12.583333333333334</v>
      </c>
      <c r="AX14" s="61">
        <v>3</v>
      </c>
      <c r="AY14" s="61">
        <v>4</v>
      </c>
      <c r="AZ14" s="62">
        <v>0.33333333333333331</v>
      </c>
      <c r="BA14" s="55">
        <v>3.3333333333333335</v>
      </c>
      <c r="BB14" s="61">
        <v>3</v>
      </c>
      <c r="BC14" s="61">
        <v>2</v>
      </c>
      <c r="BD14" s="62">
        <v>0.16666666666666666</v>
      </c>
      <c r="BE14" s="55">
        <v>3.1666666666666665</v>
      </c>
      <c r="BF14" s="61"/>
      <c r="BG14" s="61"/>
      <c r="BH14" s="62"/>
      <c r="BI14" s="55"/>
      <c r="BJ14" s="61">
        <v>3</v>
      </c>
      <c r="BK14" s="61">
        <v>4</v>
      </c>
      <c r="BL14" s="62">
        <f>BK14/12</f>
        <v>0.33333333333333331</v>
      </c>
      <c r="BM14" s="55">
        <f>SUM(BJ14+BL14)</f>
        <v>3.3333333333333335</v>
      </c>
      <c r="BN14" s="55">
        <f>AVERAGE(BA14,BE14,BI14,BM14)</f>
        <v>3.2777777777777781</v>
      </c>
    </row>
    <row r="15" spans="1:66" s="11" customFormat="1" x14ac:dyDescent="0.25">
      <c r="A15" s="7">
        <v>412</v>
      </c>
      <c r="B15" s="10">
        <v>5</v>
      </c>
      <c r="C15" s="10" t="s">
        <v>0</v>
      </c>
      <c r="D15" s="1" t="s">
        <v>109</v>
      </c>
      <c r="E15" s="11" t="s">
        <v>112</v>
      </c>
      <c r="F15" s="2" t="s">
        <v>113</v>
      </c>
      <c r="G15" s="55">
        <v>9</v>
      </c>
      <c r="H15" s="55">
        <v>0</v>
      </c>
      <c r="I15" s="61">
        <v>2</v>
      </c>
      <c r="J15" s="55">
        <v>17</v>
      </c>
      <c r="K15" s="55">
        <v>2.5000000000000284</v>
      </c>
      <c r="L15" s="61">
        <v>2</v>
      </c>
      <c r="M15" s="55">
        <v>3</v>
      </c>
      <c r="N15" s="55">
        <v>9</v>
      </c>
      <c r="O15" s="61">
        <v>2</v>
      </c>
      <c r="P15" s="61">
        <v>9</v>
      </c>
      <c r="Q15" s="61">
        <v>3</v>
      </c>
      <c r="R15" s="62">
        <v>0.25</v>
      </c>
      <c r="S15" s="55">
        <v>9.25</v>
      </c>
      <c r="T15" s="61"/>
      <c r="U15" s="61"/>
      <c r="V15" s="62"/>
      <c r="W15" s="55"/>
      <c r="X15" s="61">
        <v>8</v>
      </c>
      <c r="Y15" s="61">
        <v>9</v>
      </c>
      <c r="Z15" s="62">
        <v>0.75</v>
      </c>
      <c r="AA15" s="55">
        <v>8.75</v>
      </c>
      <c r="AB15" s="61"/>
      <c r="AC15" s="61"/>
      <c r="AD15" s="62"/>
      <c r="AE15" s="55"/>
      <c r="AF15" s="55">
        <f>AVERAGE(AE15,AA15,W15,S15)</f>
        <v>9</v>
      </c>
      <c r="AG15" s="61">
        <v>16</v>
      </c>
      <c r="AH15" s="61">
        <v>9</v>
      </c>
      <c r="AI15" s="62">
        <v>0.75</v>
      </c>
      <c r="AJ15" s="55">
        <v>16.75</v>
      </c>
      <c r="AK15" s="61"/>
      <c r="AL15" s="61"/>
      <c r="AM15" s="62"/>
      <c r="AN15" s="55"/>
      <c r="AO15" s="61">
        <v>17</v>
      </c>
      <c r="AP15" s="61">
        <v>8</v>
      </c>
      <c r="AQ15" s="62">
        <v>0.66666666666666663</v>
      </c>
      <c r="AR15" s="55">
        <v>17.666666666666668</v>
      </c>
      <c r="AS15" s="61"/>
      <c r="AT15" s="61"/>
      <c r="AU15" s="62"/>
      <c r="AV15" s="55"/>
      <c r="AW15" s="55">
        <f>AVERAGE(AV15,AR15,AN15,AJ15)</f>
        <v>17.208333333333336</v>
      </c>
      <c r="AX15" s="61">
        <v>3</v>
      </c>
      <c r="AY15" s="61">
        <v>10</v>
      </c>
      <c r="AZ15" s="62">
        <v>0.83333333333333337</v>
      </c>
      <c r="BA15" s="55">
        <v>3.8333333333333335</v>
      </c>
      <c r="BB15" s="61"/>
      <c r="BC15" s="61"/>
      <c r="BD15" s="62"/>
      <c r="BE15" s="55"/>
      <c r="BF15" s="61">
        <v>3</v>
      </c>
      <c r="BG15" s="61">
        <v>8</v>
      </c>
      <c r="BH15" s="62">
        <v>0.66666666666666663</v>
      </c>
      <c r="BI15" s="55">
        <v>3.6666666666666665</v>
      </c>
      <c r="BJ15" s="61"/>
      <c r="BK15" s="61"/>
      <c r="BL15" s="61"/>
      <c r="BM15" s="61"/>
      <c r="BN15" s="55">
        <f>AVERAGE(BA15,BE15,BI15,BM15)</f>
        <v>3.75</v>
      </c>
    </row>
    <row r="16" spans="1:66" s="11" customFormat="1" x14ac:dyDescent="0.25">
      <c r="A16" s="7">
        <v>413</v>
      </c>
      <c r="B16" s="10">
        <v>5</v>
      </c>
      <c r="C16" s="10" t="s">
        <v>0</v>
      </c>
      <c r="D16" s="1" t="s">
        <v>109</v>
      </c>
      <c r="E16" s="11" t="s">
        <v>25</v>
      </c>
      <c r="F16" s="2" t="s">
        <v>34</v>
      </c>
      <c r="G16" s="55">
        <v>9</v>
      </c>
      <c r="H16" s="55">
        <v>11.499999999999986</v>
      </c>
      <c r="I16" s="61">
        <v>4</v>
      </c>
      <c r="J16" s="55">
        <v>15</v>
      </c>
      <c r="K16" s="55">
        <v>6.9999999999999858</v>
      </c>
      <c r="L16" s="61">
        <v>4</v>
      </c>
      <c r="M16" s="55">
        <v>3</v>
      </c>
      <c r="N16" s="55">
        <v>6.0000000000000053</v>
      </c>
      <c r="O16" s="61">
        <v>4</v>
      </c>
      <c r="P16" s="61">
        <v>10</v>
      </c>
      <c r="Q16" s="61">
        <v>2</v>
      </c>
      <c r="R16" s="62">
        <v>0.16666666666666666</v>
      </c>
      <c r="S16" s="55">
        <v>10.166666666666666</v>
      </c>
      <c r="T16" s="61">
        <v>10</v>
      </c>
      <c r="U16" s="61">
        <v>5</v>
      </c>
      <c r="V16" s="62">
        <v>0.41666666666666669</v>
      </c>
      <c r="W16" s="55">
        <v>10.416666666666666</v>
      </c>
      <c r="X16" s="61">
        <v>9</v>
      </c>
      <c r="Y16" s="61"/>
      <c r="Z16" s="62"/>
      <c r="AA16" s="55">
        <v>9</v>
      </c>
      <c r="AB16" s="61">
        <v>10</v>
      </c>
      <c r="AC16" s="61">
        <v>3</v>
      </c>
      <c r="AD16" s="62">
        <v>0.25</v>
      </c>
      <c r="AE16" s="55">
        <v>10.25</v>
      </c>
      <c r="AF16" s="55">
        <f>AVERAGE(AE16,AA16,W16,S16)</f>
        <v>9.9583333333333321</v>
      </c>
      <c r="AG16" s="61">
        <v>14</v>
      </c>
      <c r="AH16" s="61">
        <v>3</v>
      </c>
      <c r="AI16" s="62">
        <v>0.25</v>
      </c>
      <c r="AJ16" s="55">
        <v>14.25</v>
      </c>
      <c r="AK16" s="61">
        <v>17</v>
      </c>
      <c r="AL16" s="61">
        <v>8</v>
      </c>
      <c r="AM16" s="62">
        <v>0.66666666666666663</v>
      </c>
      <c r="AN16" s="55">
        <v>17.666666666666668</v>
      </c>
      <c r="AO16" s="61">
        <v>15</v>
      </c>
      <c r="AP16" s="61">
        <v>5</v>
      </c>
      <c r="AQ16" s="62">
        <v>0.41666666666666669</v>
      </c>
      <c r="AR16" s="55">
        <v>15.416666666666666</v>
      </c>
      <c r="AS16" s="61">
        <v>15</v>
      </c>
      <c r="AT16" s="61"/>
      <c r="AU16" s="62"/>
      <c r="AV16" s="55">
        <v>15</v>
      </c>
      <c r="AW16" s="55">
        <f>AVERAGE(AV16,AR16,AN16,AJ16)</f>
        <v>15.583333333333332</v>
      </c>
      <c r="AX16" s="61">
        <v>3</v>
      </c>
      <c r="AY16" s="61">
        <v>6</v>
      </c>
      <c r="AZ16" s="62">
        <v>0.5</v>
      </c>
      <c r="BA16" s="55">
        <v>3.5</v>
      </c>
      <c r="BB16" s="61">
        <v>3</v>
      </c>
      <c r="BC16" s="61">
        <v>10</v>
      </c>
      <c r="BD16" s="62">
        <v>0.83333333333333337</v>
      </c>
      <c r="BE16" s="55">
        <v>3.8333333333333335</v>
      </c>
      <c r="BF16" s="61">
        <v>3</v>
      </c>
      <c r="BG16" s="61">
        <v>4</v>
      </c>
      <c r="BH16" s="62">
        <v>0.33333333333333331</v>
      </c>
      <c r="BI16" s="55">
        <v>3.3333333333333335</v>
      </c>
      <c r="BJ16" s="61">
        <v>3</v>
      </c>
      <c r="BK16" s="61">
        <v>4</v>
      </c>
      <c r="BL16" s="62">
        <f>BK16/12</f>
        <v>0.33333333333333331</v>
      </c>
      <c r="BM16" s="55">
        <f>SUM(BJ16+BL16)</f>
        <v>3.3333333333333335</v>
      </c>
      <c r="BN16" s="55">
        <f>AVERAGE(BA16,BE16,BI16,BM16)</f>
        <v>3.5000000000000004</v>
      </c>
    </row>
    <row r="17" spans="1:66" s="11" customFormat="1" x14ac:dyDescent="0.25">
      <c r="A17" s="7">
        <v>414</v>
      </c>
      <c r="B17" s="10">
        <v>5</v>
      </c>
      <c r="C17" s="10" t="s">
        <v>0</v>
      </c>
      <c r="D17" s="1" t="s">
        <v>109</v>
      </c>
      <c r="E17" s="11" t="s">
        <v>114</v>
      </c>
      <c r="F17" s="2" t="s">
        <v>115</v>
      </c>
      <c r="G17" s="55">
        <v>8</v>
      </c>
      <c r="H17" s="55">
        <v>8.7500000000000142</v>
      </c>
      <c r="I17" s="61">
        <v>4</v>
      </c>
      <c r="J17" s="55">
        <v>15</v>
      </c>
      <c r="K17" s="55">
        <v>6.75</v>
      </c>
      <c r="L17" s="61">
        <v>4</v>
      </c>
      <c r="M17" s="55">
        <v>3</v>
      </c>
      <c r="N17" s="55">
        <v>2.6666666666666625</v>
      </c>
      <c r="O17" s="61">
        <v>3</v>
      </c>
      <c r="P17" s="61">
        <v>9</v>
      </c>
      <c r="Q17" s="61">
        <v>3</v>
      </c>
      <c r="R17" s="62">
        <v>0.25</v>
      </c>
      <c r="S17" s="55">
        <v>9.25</v>
      </c>
      <c r="T17" s="61">
        <v>8</v>
      </c>
      <c r="U17" s="61">
        <v>4</v>
      </c>
      <c r="V17" s="62">
        <v>0.33333333333333331</v>
      </c>
      <c r="W17" s="55">
        <v>8.3333333333333339</v>
      </c>
      <c r="X17" s="61">
        <v>8</v>
      </c>
      <c r="Y17" s="61">
        <v>1</v>
      </c>
      <c r="Z17" s="62">
        <v>8.3333333333333329E-2</v>
      </c>
      <c r="AA17" s="55">
        <v>8.0833333333333339</v>
      </c>
      <c r="AB17" s="61">
        <v>9</v>
      </c>
      <c r="AC17" s="61">
        <v>3</v>
      </c>
      <c r="AD17" s="62">
        <v>0.25</v>
      </c>
      <c r="AE17" s="55">
        <v>9.25</v>
      </c>
      <c r="AF17" s="55">
        <f>AVERAGE(AE17,AA17,W17,S17)</f>
        <v>8.7291666666666679</v>
      </c>
      <c r="AG17" s="61">
        <v>15</v>
      </c>
      <c r="AH17" s="61">
        <v>6</v>
      </c>
      <c r="AI17" s="62">
        <v>0.5</v>
      </c>
      <c r="AJ17" s="55">
        <v>15.5</v>
      </c>
      <c r="AK17" s="61">
        <v>15</v>
      </c>
      <c r="AL17" s="61">
        <v>7</v>
      </c>
      <c r="AM17" s="62">
        <v>0.58333333333333337</v>
      </c>
      <c r="AN17" s="55">
        <v>15.583333333333334</v>
      </c>
      <c r="AO17" s="61">
        <v>15</v>
      </c>
      <c r="AP17" s="61">
        <v>7</v>
      </c>
      <c r="AQ17" s="62">
        <v>0.58333333333333337</v>
      </c>
      <c r="AR17" s="55">
        <v>15.583333333333334</v>
      </c>
      <c r="AS17" s="61">
        <v>15</v>
      </c>
      <c r="AT17" s="61">
        <v>7</v>
      </c>
      <c r="AU17" s="62">
        <v>0.58333333333333337</v>
      </c>
      <c r="AV17" s="55">
        <v>15.583333333333334</v>
      </c>
      <c r="AW17" s="55">
        <f>AVERAGE(AV17,AR17,AN17,AJ17)</f>
        <v>15.5625</v>
      </c>
      <c r="AX17" s="61">
        <v>3</v>
      </c>
      <c r="AY17" s="61">
        <v>4</v>
      </c>
      <c r="AZ17" s="62">
        <v>0.33333333333333331</v>
      </c>
      <c r="BA17" s="55">
        <v>3.3333333333333335</v>
      </c>
      <c r="BB17" s="61">
        <v>3</v>
      </c>
      <c r="BC17" s="61">
        <v>2</v>
      </c>
      <c r="BD17" s="62">
        <v>0.16666666666666666</v>
      </c>
      <c r="BE17" s="55">
        <v>3.1666666666666665</v>
      </c>
      <c r="BF17" s="61">
        <v>3</v>
      </c>
      <c r="BG17" s="61">
        <v>2</v>
      </c>
      <c r="BH17" s="62">
        <v>0.16666666666666666</v>
      </c>
      <c r="BI17" s="55">
        <v>3.1666666666666665</v>
      </c>
      <c r="BJ17" s="61"/>
      <c r="BK17" s="61"/>
      <c r="BL17" s="61"/>
      <c r="BM17" s="61"/>
      <c r="BN17" s="55">
        <f>AVERAGE(BA17,BE17,BI17,BM17)</f>
        <v>3.2222222222222219</v>
      </c>
    </row>
    <row r="18" spans="1:66" s="11" customFormat="1" x14ac:dyDescent="0.25">
      <c r="A18" s="7">
        <v>411</v>
      </c>
      <c r="B18" s="10">
        <v>5</v>
      </c>
      <c r="C18" s="10" t="s">
        <v>0</v>
      </c>
      <c r="D18" s="1" t="s">
        <v>109</v>
      </c>
      <c r="E18" s="11" t="s">
        <v>110</v>
      </c>
      <c r="F18" s="2" t="s">
        <v>111</v>
      </c>
      <c r="G18" s="55">
        <v>5</v>
      </c>
      <c r="H18" s="55">
        <v>0.66666666666667496</v>
      </c>
      <c r="I18" s="61">
        <v>3</v>
      </c>
      <c r="J18" s="55">
        <v>11</v>
      </c>
      <c r="K18" s="55">
        <v>0.99999999999998579</v>
      </c>
      <c r="L18" s="61">
        <v>4</v>
      </c>
      <c r="M18" s="55">
        <v>3</v>
      </c>
      <c r="N18" s="55">
        <v>0</v>
      </c>
      <c r="O18" s="61">
        <v>1</v>
      </c>
      <c r="P18" s="61">
        <v>5</v>
      </c>
      <c r="Q18" s="61">
        <v>2</v>
      </c>
      <c r="R18" s="62">
        <v>0.16666666666666666</v>
      </c>
      <c r="S18" s="55">
        <v>5.166666666666667</v>
      </c>
      <c r="T18" s="61"/>
      <c r="U18" s="61"/>
      <c r="V18" s="62"/>
      <c r="W18" s="55"/>
      <c r="X18" s="61">
        <v>4</v>
      </c>
      <c r="Y18" s="61">
        <v>5</v>
      </c>
      <c r="Z18" s="62">
        <v>0.41666666666666669</v>
      </c>
      <c r="AA18" s="55">
        <v>4.416666666666667</v>
      </c>
      <c r="AB18" s="61">
        <v>5</v>
      </c>
      <c r="AC18" s="61">
        <v>7</v>
      </c>
      <c r="AD18" s="62">
        <v>0.58333333333333337</v>
      </c>
      <c r="AE18" s="55">
        <v>5.583333333333333</v>
      </c>
      <c r="AF18" s="55">
        <f>AVERAGE(AE18,AA18,W18,S18)</f>
        <v>5.0555555555555562</v>
      </c>
      <c r="AG18" s="61">
        <v>11</v>
      </c>
      <c r="AH18" s="61">
        <v>6</v>
      </c>
      <c r="AI18" s="62">
        <v>0.5</v>
      </c>
      <c r="AJ18" s="55">
        <v>11.5</v>
      </c>
      <c r="AK18" s="61">
        <v>10</v>
      </c>
      <c r="AL18" s="61">
        <v>2</v>
      </c>
      <c r="AM18" s="62">
        <v>0.16666666666666666</v>
      </c>
      <c r="AN18" s="55">
        <v>10.166666666666666</v>
      </c>
      <c r="AO18" s="61">
        <v>11</v>
      </c>
      <c r="AP18" s="61">
        <v>5</v>
      </c>
      <c r="AQ18" s="62">
        <v>0.41666666666666669</v>
      </c>
      <c r="AR18" s="55">
        <v>11.416666666666666</v>
      </c>
      <c r="AS18" s="61">
        <v>11</v>
      </c>
      <c r="AT18" s="61">
        <v>3</v>
      </c>
      <c r="AU18" s="62">
        <v>0.25</v>
      </c>
      <c r="AV18" s="55">
        <v>11.25</v>
      </c>
      <c r="AW18" s="55">
        <f>AVERAGE(AV18,AR18,AN18,AJ18)</f>
        <v>11.083333333333332</v>
      </c>
      <c r="AX18" s="61">
        <v>3</v>
      </c>
      <c r="AY18" s="61"/>
      <c r="AZ18" s="62"/>
      <c r="BA18" s="55">
        <v>3</v>
      </c>
      <c r="BB18" s="61"/>
      <c r="BC18" s="61"/>
      <c r="BD18" s="62"/>
      <c r="BE18" s="55"/>
      <c r="BF18" s="61"/>
      <c r="BG18" s="61"/>
      <c r="BH18" s="62"/>
      <c r="BI18" s="55"/>
      <c r="BJ18" s="61"/>
      <c r="BK18" s="61"/>
      <c r="BL18" s="61"/>
      <c r="BM18" s="61"/>
      <c r="BN18" s="55">
        <f>AVERAGE(BA18,BE18,BI18,BM18)</f>
        <v>3</v>
      </c>
    </row>
    <row r="19" spans="1:66" s="11" customFormat="1" x14ac:dyDescent="0.25">
      <c r="A19" s="7">
        <v>415</v>
      </c>
      <c r="B19" s="10">
        <v>5</v>
      </c>
      <c r="C19" s="10" t="s">
        <v>15</v>
      </c>
      <c r="D19" s="1" t="s">
        <v>109</v>
      </c>
      <c r="E19" s="11" t="s">
        <v>116</v>
      </c>
      <c r="F19" s="2" t="s">
        <v>117</v>
      </c>
      <c r="G19" s="55">
        <v>8</v>
      </c>
      <c r="H19" s="55">
        <v>1.9999999999999929</v>
      </c>
      <c r="I19" s="61">
        <v>4</v>
      </c>
      <c r="J19" s="55">
        <v>18</v>
      </c>
      <c r="K19" s="55">
        <v>1.7500000000000284</v>
      </c>
      <c r="L19" s="61">
        <v>4</v>
      </c>
      <c r="M19" s="55">
        <v>3</v>
      </c>
      <c r="N19" s="55">
        <v>3.5000000000000036</v>
      </c>
      <c r="O19" s="61">
        <v>4</v>
      </c>
      <c r="P19" s="61">
        <v>8</v>
      </c>
      <c r="Q19" s="61">
        <v>8</v>
      </c>
      <c r="R19" s="62">
        <v>0.66666666666666663</v>
      </c>
      <c r="S19" s="55">
        <v>8.6666666666666661</v>
      </c>
      <c r="T19" s="61">
        <v>7</v>
      </c>
      <c r="U19" s="61">
        <v>6</v>
      </c>
      <c r="V19" s="62">
        <v>0.5</v>
      </c>
      <c r="W19" s="55">
        <v>7.5</v>
      </c>
      <c r="X19" s="61">
        <v>7</v>
      </c>
      <c r="Y19" s="61">
        <v>11</v>
      </c>
      <c r="Z19" s="62">
        <v>0.91666666666666663</v>
      </c>
      <c r="AA19" s="55">
        <v>7.916666666666667</v>
      </c>
      <c r="AB19" s="61">
        <v>8</v>
      </c>
      <c r="AC19" s="61">
        <v>7</v>
      </c>
      <c r="AD19" s="62">
        <v>0.58333333333333337</v>
      </c>
      <c r="AE19" s="55">
        <v>8.5833333333333339</v>
      </c>
      <c r="AF19" s="55">
        <f>AVERAGE(AE19,AA19,W19,S19)</f>
        <v>8.1666666666666661</v>
      </c>
      <c r="AG19" s="61">
        <v>17</v>
      </c>
      <c r="AH19" s="61">
        <v>8</v>
      </c>
      <c r="AI19" s="62">
        <v>0.66666666666666663</v>
      </c>
      <c r="AJ19" s="55">
        <v>17.666666666666668</v>
      </c>
      <c r="AK19" s="61">
        <v>18</v>
      </c>
      <c r="AL19" s="61">
        <v>3</v>
      </c>
      <c r="AM19" s="62">
        <v>0.25</v>
      </c>
      <c r="AN19" s="55">
        <v>18.25</v>
      </c>
      <c r="AO19" s="61">
        <v>17</v>
      </c>
      <c r="AP19" s="61">
        <v>9</v>
      </c>
      <c r="AQ19" s="62">
        <v>0.75</v>
      </c>
      <c r="AR19" s="55">
        <v>17.75</v>
      </c>
      <c r="AS19" s="61">
        <v>18</v>
      </c>
      <c r="AT19" s="61">
        <v>11</v>
      </c>
      <c r="AU19" s="62">
        <v>0.91666666666666663</v>
      </c>
      <c r="AV19" s="55">
        <v>18.916666666666668</v>
      </c>
      <c r="AW19" s="55">
        <f>AVERAGE(AV19,AR19,AN19,AJ19)</f>
        <v>18.145833333333336</v>
      </c>
      <c r="AX19" s="61">
        <v>3</v>
      </c>
      <c r="AY19" s="61">
        <v>4</v>
      </c>
      <c r="AZ19" s="62">
        <v>0.33333333333333331</v>
      </c>
      <c r="BA19" s="55">
        <v>3.3333333333333335</v>
      </c>
      <c r="BB19" s="61">
        <v>3</v>
      </c>
      <c r="BC19" s="61">
        <v>4</v>
      </c>
      <c r="BD19" s="62">
        <v>0.33333333333333331</v>
      </c>
      <c r="BE19" s="55">
        <v>3.3333333333333335</v>
      </c>
      <c r="BF19" s="61">
        <v>3</v>
      </c>
      <c r="BG19" s="61">
        <v>2</v>
      </c>
      <c r="BH19" s="62">
        <v>0.16666666666666666</v>
      </c>
      <c r="BI19" s="55">
        <v>3.1666666666666665</v>
      </c>
      <c r="BJ19" s="61">
        <v>3</v>
      </c>
      <c r="BK19" s="61">
        <v>4</v>
      </c>
      <c r="BL19" s="62">
        <f>BK19/12</f>
        <v>0.33333333333333331</v>
      </c>
      <c r="BM19" s="55">
        <f>SUM(BJ19+BL19)</f>
        <v>3.3333333333333335</v>
      </c>
      <c r="BN19" s="55">
        <f>AVERAGE(BA19,BE19,BI19,BM19)</f>
        <v>3.291666666666667</v>
      </c>
    </row>
    <row r="20" spans="1:66" s="11" customFormat="1" x14ac:dyDescent="0.25">
      <c r="A20" s="7">
        <v>416</v>
      </c>
      <c r="B20" s="10">
        <v>4</v>
      </c>
      <c r="C20" s="10" t="s">
        <v>15</v>
      </c>
      <c r="D20" s="1" t="s">
        <v>109</v>
      </c>
      <c r="E20" s="11" t="s">
        <v>32</v>
      </c>
      <c r="F20" s="2" t="s">
        <v>118</v>
      </c>
      <c r="G20" s="55">
        <v>7</v>
      </c>
      <c r="H20" s="55">
        <v>2.3333333333333464</v>
      </c>
      <c r="I20" s="61">
        <v>3</v>
      </c>
      <c r="J20" s="55">
        <v>11</v>
      </c>
      <c r="K20" s="55">
        <v>1.3333333333333499</v>
      </c>
      <c r="L20" s="61">
        <v>3</v>
      </c>
      <c r="M20" s="55">
        <v>3</v>
      </c>
      <c r="N20" s="55">
        <v>0</v>
      </c>
      <c r="O20" s="61">
        <v>1</v>
      </c>
      <c r="P20" s="61">
        <v>7</v>
      </c>
      <c r="Q20" s="61"/>
      <c r="R20" s="62"/>
      <c r="S20" s="55">
        <v>7</v>
      </c>
      <c r="T20" s="61">
        <v>7</v>
      </c>
      <c r="U20" s="61">
        <v>5</v>
      </c>
      <c r="V20" s="62">
        <v>0.41666666666666669</v>
      </c>
      <c r="W20" s="55">
        <v>7.416666666666667</v>
      </c>
      <c r="X20" s="61"/>
      <c r="Y20" s="61"/>
      <c r="Z20" s="62"/>
      <c r="AA20" s="55"/>
      <c r="AB20" s="61">
        <v>7</v>
      </c>
      <c r="AC20" s="61">
        <v>2</v>
      </c>
      <c r="AD20" s="62">
        <v>0.16666666666666666</v>
      </c>
      <c r="AE20" s="55">
        <v>7.166666666666667</v>
      </c>
      <c r="AF20" s="55">
        <f>AVERAGE(AE20,AA20,W20,S20)</f>
        <v>7.1944444444444455</v>
      </c>
      <c r="AG20" s="61">
        <v>9</v>
      </c>
      <c r="AH20" s="61"/>
      <c r="AI20" s="62"/>
      <c r="AJ20" s="55">
        <v>9</v>
      </c>
      <c r="AK20" s="61">
        <v>12</v>
      </c>
      <c r="AL20" s="61">
        <v>6</v>
      </c>
      <c r="AM20" s="62">
        <v>0.5</v>
      </c>
      <c r="AN20" s="55">
        <v>12.5</v>
      </c>
      <c r="AO20" s="61"/>
      <c r="AP20" s="61"/>
      <c r="AQ20" s="62"/>
      <c r="AR20" s="55"/>
      <c r="AS20" s="61">
        <v>11</v>
      </c>
      <c r="AT20" s="61">
        <v>10</v>
      </c>
      <c r="AU20" s="62">
        <v>0.83333333333333337</v>
      </c>
      <c r="AV20" s="55">
        <v>11.833333333333334</v>
      </c>
      <c r="AW20" s="55">
        <f>AVERAGE(AV20,AR20,AN20,AJ20)</f>
        <v>11.111111111111112</v>
      </c>
      <c r="AX20" s="61"/>
      <c r="AY20" s="61"/>
      <c r="AZ20" s="62"/>
      <c r="BA20" s="55"/>
      <c r="BB20" s="61"/>
      <c r="BC20" s="61"/>
      <c r="BD20" s="62"/>
      <c r="BE20" s="55"/>
      <c r="BF20" s="61"/>
      <c r="BG20" s="61"/>
      <c r="BH20" s="62"/>
      <c r="BI20" s="55"/>
      <c r="BJ20" s="61">
        <v>3</v>
      </c>
      <c r="BK20" s="61"/>
      <c r="BL20" s="62">
        <f>BK20/12</f>
        <v>0</v>
      </c>
      <c r="BM20" s="55">
        <f>SUM(BJ20+BL20)</f>
        <v>3</v>
      </c>
      <c r="BN20" s="55">
        <f>AVERAGE(BA20,BE20,BI20,BM20)</f>
        <v>3</v>
      </c>
    </row>
    <row r="21" spans="1:66" s="11" customFormat="1" x14ac:dyDescent="0.25">
      <c r="A21" s="7">
        <v>417</v>
      </c>
      <c r="B21" s="10">
        <v>5</v>
      </c>
      <c r="C21" s="10" t="s">
        <v>0</v>
      </c>
      <c r="D21" s="1" t="s">
        <v>109</v>
      </c>
      <c r="E21" s="11" t="s">
        <v>119</v>
      </c>
      <c r="F21" s="2" t="s">
        <v>61</v>
      </c>
      <c r="G21" s="55">
        <v>9</v>
      </c>
      <c r="H21" s="55">
        <v>4.7500000000000071</v>
      </c>
      <c r="I21" s="61">
        <v>4</v>
      </c>
      <c r="J21" s="55">
        <v>17</v>
      </c>
      <c r="K21" s="55">
        <v>11.000000000000014</v>
      </c>
      <c r="L21" s="61">
        <v>4</v>
      </c>
      <c r="M21" s="55">
        <v>3</v>
      </c>
      <c r="N21" s="55">
        <v>3.9999999999999964</v>
      </c>
      <c r="O21" s="61">
        <v>4</v>
      </c>
      <c r="P21" s="61">
        <v>9</v>
      </c>
      <c r="Q21" s="61">
        <v>8</v>
      </c>
      <c r="R21" s="62">
        <v>0.66666666666666663</v>
      </c>
      <c r="S21" s="55">
        <v>9.6666666666666661</v>
      </c>
      <c r="T21" s="61">
        <v>9</v>
      </c>
      <c r="U21" s="61">
        <v>7</v>
      </c>
      <c r="V21" s="62">
        <v>0.58333333333333337</v>
      </c>
      <c r="W21" s="55">
        <v>9.5833333333333339</v>
      </c>
      <c r="X21" s="61">
        <v>9</v>
      </c>
      <c r="Y21" s="61">
        <v>4</v>
      </c>
      <c r="Z21" s="62">
        <v>0.33333333333333331</v>
      </c>
      <c r="AA21" s="55">
        <v>9.3333333333333339</v>
      </c>
      <c r="AB21" s="61">
        <v>9</v>
      </c>
      <c r="AC21" s="61"/>
      <c r="AD21" s="62"/>
      <c r="AE21" s="55">
        <v>9</v>
      </c>
      <c r="AF21" s="55">
        <f>AVERAGE(AE21,AA21,W21,S21)</f>
        <v>9.3958333333333339</v>
      </c>
      <c r="AG21" s="61">
        <v>18</v>
      </c>
      <c r="AH21" s="61">
        <v>8</v>
      </c>
      <c r="AI21" s="62">
        <v>0.66666666666666663</v>
      </c>
      <c r="AJ21" s="55">
        <v>18.666666666666668</v>
      </c>
      <c r="AK21" s="61">
        <v>17</v>
      </c>
      <c r="AL21" s="61">
        <v>11</v>
      </c>
      <c r="AM21" s="62">
        <v>0.91666666666666663</v>
      </c>
      <c r="AN21" s="55">
        <v>17.916666666666668</v>
      </c>
      <c r="AO21" s="61">
        <v>18</v>
      </c>
      <c r="AP21" s="61"/>
      <c r="AQ21" s="62"/>
      <c r="AR21" s="55">
        <v>18</v>
      </c>
      <c r="AS21" s="61">
        <v>17</v>
      </c>
      <c r="AT21" s="61">
        <v>1</v>
      </c>
      <c r="AU21" s="62">
        <v>8.3333333333333329E-2</v>
      </c>
      <c r="AV21" s="55">
        <v>17.083333333333332</v>
      </c>
      <c r="AW21" s="55">
        <f>AVERAGE(AV21,AR21,AN21,AJ21)</f>
        <v>17.916666666666668</v>
      </c>
      <c r="AX21" s="61">
        <v>3</v>
      </c>
      <c r="AY21" s="61">
        <v>2</v>
      </c>
      <c r="AZ21" s="62">
        <v>0.16666666666666666</v>
      </c>
      <c r="BA21" s="55">
        <v>3.1666666666666665</v>
      </c>
      <c r="BB21" s="61">
        <v>3</v>
      </c>
      <c r="BC21" s="61">
        <v>8</v>
      </c>
      <c r="BD21" s="62">
        <v>0.66666666666666663</v>
      </c>
      <c r="BE21" s="55">
        <v>3.6666666666666665</v>
      </c>
      <c r="BF21" s="61">
        <v>3</v>
      </c>
      <c r="BG21" s="61">
        <v>6</v>
      </c>
      <c r="BH21" s="62">
        <v>0.5</v>
      </c>
      <c r="BI21" s="55">
        <v>3.5</v>
      </c>
      <c r="BJ21" s="61">
        <v>3</v>
      </c>
      <c r="BK21" s="61"/>
      <c r="BL21" s="62">
        <f>BK21/12</f>
        <v>0</v>
      </c>
      <c r="BM21" s="55">
        <f>SUM(BJ21+BL21)</f>
        <v>3</v>
      </c>
      <c r="BN21" s="55">
        <f>AVERAGE(BA21,BE21,BI21,BM21)</f>
        <v>3.333333333333333</v>
      </c>
    </row>
    <row r="22" spans="1:66" s="11" customFormat="1" x14ac:dyDescent="0.25">
      <c r="A22" s="7">
        <v>418</v>
      </c>
      <c r="B22" s="10">
        <v>4</v>
      </c>
      <c r="C22" s="10" t="s">
        <v>15</v>
      </c>
      <c r="D22" s="1" t="s">
        <v>109</v>
      </c>
      <c r="E22" s="11" t="s">
        <v>120</v>
      </c>
      <c r="F22" s="2" t="s">
        <v>65</v>
      </c>
      <c r="G22" s="55">
        <v>5</v>
      </c>
      <c r="H22" s="55">
        <v>1.7500000000000071</v>
      </c>
      <c r="I22" s="61">
        <v>4</v>
      </c>
      <c r="J22" s="55">
        <v>11</v>
      </c>
      <c r="K22" s="55">
        <v>0.75</v>
      </c>
      <c r="L22" s="61">
        <v>4</v>
      </c>
      <c r="M22" s="61">
        <v>0</v>
      </c>
      <c r="N22" s="61">
        <v>0</v>
      </c>
      <c r="O22" s="61">
        <v>0</v>
      </c>
      <c r="P22" s="61">
        <v>4</v>
      </c>
      <c r="Q22" s="61">
        <v>5</v>
      </c>
      <c r="R22" s="62">
        <v>0.41666666666666669</v>
      </c>
      <c r="S22" s="55">
        <v>4.416666666666667</v>
      </c>
      <c r="T22" s="61">
        <v>5</v>
      </c>
      <c r="U22" s="61">
        <v>6</v>
      </c>
      <c r="V22" s="62">
        <v>0.5</v>
      </c>
      <c r="W22" s="55">
        <v>5.5</v>
      </c>
      <c r="X22" s="61">
        <v>4</v>
      </c>
      <c r="Y22" s="61">
        <v>11</v>
      </c>
      <c r="Z22" s="62">
        <v>0.91666666666666663</v>
      </c>
      <c r="AA22" s="55">
        <v>4.916666666666667</v>
      </c>
      <c r="AB22" s="61">
        <v>5</v>
      </c>
      <c r="AC22" s="61">
        <v>9</v>
      </c>
      <c r="AD22" s="62">
        <v>0.75</v>
      </c>
      <c r="AE22" s="55">
        <v>5.75</v>
      </c>
      <c r="AF22" s="55">
        <f>AVERAGE(AE22,AA22,W22,S22)</f>
        <v>5.1458333333333339</v>
      </c>
      <c r="AG22" s="61">
        <v>9</v>
      </c>
      <c r="AH22" s="61">
        <v>8</v>
      </c>
      <c r="AI22" s="62">
        <v>0.66666666666666663</v>
      </c>
      <c r="AJ22" s="55">
        <v>9.6666666666666661</v>
      </c>
      <c r="AK22" s="61">
        <v>10</v>
      </c>
      <c r="AL22" s="61">
        <v>4</v>
      </c>
      <c r="AM22" s="62">
        <v>0.33333333333333331</v>
      </c>
      <c r="AN22" s="55">
        <v>10.333333333333334</v>
      </c>
      <c r="AO22" s="61">
        <v>11</v>
      </c>
      <c r="AP22" s="61">
        <v>3</v>
      </c>
      <c r="AQ22" s="62">
        <v>0.25</v>
      </c>
      <c r="AR22" s="55">
        <v>11.25</v>
      </c>
      <c r="AS22" s="61">
        <v>13</v>
      </c>
      <c r="AT22" s="61"/>
      <c r="AU22" s="62"/>
      <c r="AV22" s="55">
        <v>13</v>
      </c>
      <c r="AW22" s="55">
        <f>AVERAGE(AV22,AR22,AN22,AJ22)</f>
        <v>11.0625</v>
      </c>
      <c r="AX22" s="61"/>
      <c r="AY22" s="61"/>
      <c r="AZ22" s="62"/>
      <c r="BA22" s="55"/>
      <c r="BB22" s="61"/>
      <c r="BC22" s="61"/>
      <c r="BD22" s="62"/>
      <c r="BE22" s="55"/>
      <c r="BF22" s="61"/>
      <c r="BG22" s="61"/>
      <c r="BH22" s="62"/>
      <c r="BI22" s="55"/>
      <c r="BJ22" s="61"/>
      <c r="BK22" s="61"/>
      <c r="BL22" s="61"/>
      <c r="BM22" s="61"/>
      <c r="BN22" s="55" t="e">
        <f>AVERAGE(BA22,BE22,BI22,BM22)</f>
        <v>#DIV/0!</v>
      </c>
    </row>
    <row r="23" spans="1:66" s="11" customFormat="1" x14ac:dyDescent="0.25">
      <c r="A23" s="7">
        <v>419</v>
      </c>
      <c r="B23" s="10">
        <v>4</v>
      </c>
      <c r="C23" s="10" t="s">
        <v>15</v>
      </c>
      <c r="D23" s="1" t="s">
        <v>109</v>
      </c>
      <c r="E23" s="11" t="s">
        <v>121</v>
      </c>
      <c r="F23" s="2" t="s">
        <v>122</v>
      </c>
      <c r="G23" s="61">
        <v>0</v>
      </c>
      <c r="H23" s="61">
        <v>0</v>
      </c>
      <c r="I23" s="61">
        <v>0</v>
      </c>
      <c r="J23" s="55">
        <v>11</v>
      </c>
      <c r="K23" s="55">
        <v>1.0000000000000071</v>
      </c>
      <c r="L23" s="61">
        <v>1</v>
      </c>
      <c r="M23" s="61">
        <v>0</v>
      </c>
      <c r="N23" s="61">
        <v>0</v>
      </c>
      <c r="O23" s="61">
        <v>0</v>
      </c>
      <c r="P23" s="61"/>
      <c r="Q23" s="61"/>
      <c r="R23" s="62"/>
      <c r="S23" s="55"/>
      <c r="T23" s="61"/>
      <c r="U23" s="61"/>
      <c r="V23" s="62"/>
      <c r="W23" s="55"/>
      <c r="X23" s="61"/>
      <c r="Y23" s="61"/>
      <c r="Z23" s="62"/>
      <c r="AA23" s="55"/>
      <c r="AB23" s="61"/>
      <c r="AC23" s="61"/>
      <c r="AD23" s="62"/>
      <c r="AE23" s="55"/>
      <c r="AF23" s="55" t="e">
        <f>AVERAGE(AE23,AA23,W23,S23)</f>
        <v>#DIV/0!</v>
      </c>
      <c r="AG23" s="61">
        <v>11</v>
      </c>
      <c r="AH23" s="61">
        <v>1</v>
      </c>
      <c r="AI23" s="62">
        <v>8.3333333333333329E-2</v>
      </c>
      <c r="AJ23" s="55">
        <v>11.083333333333334</v>
      </c>
      <c r="AK23" s="61"/>
      <c r="AL23" s="61"/>
      <c r="AM23" s="62"/>
      <c r="AN23" s="55"/>
      <c r="AO23" s="61"/>
      <c r="AP23" s="61"/>
      <c r="AQ23" s="62"/>
      <c r="AR23" s="55"/>
      <c r="AS23" s="61"/>
      <c r="AT23" s="61"/>
      <c r="AU23" s="62"/>
      <c r="AV23" s="55"/>
      <c r="AW23" s="55">
        <f>AVERAGE(AV23,AR23,AN23,AJ23)</f>
        <v>11.083333333333334</v>
      </c>
      <c r="AX23" s="61"/>
      <c r="AY23" s="61"/>
      <c r="AZ23" s="62"/>
      <c r="BA23" s="55"/>
      <c r="BB23" s="61"/>
      <c r="BC23" s="61"/>
      <c r="BD23" s="62"/>
      <c r="BE23" s="55"/>
      <c r="BF23" s="61"/>
      <c r="BG23" s="61"/>
      <c r="BH23" s="62"/>
      <c r="BI23" s="55"/>
      <c r="BJ23" s="61"/>
      <c r="BK23" s="61"/>
      <c r="BL23" s="61"/>
      <c r="BM23" s="61"/>
      <c r="BN23" s="55" t="e">
        <f>AVERAGE(BA23,BE23,BI23,BM23)</f>
        <v>#DIV/0!</v>
      </c>
    </row>
    <row r="24" spans="1:66" s="11" customFormat="1" x14ac:dyDescent="0.25">
      <c r="A24" s="7">
        <v>420</v>
      </c>
      <c r="B24" s="10">
        <v>4</v>
      </c>
      <c r="C24" s="10" t="s">
        <v>15</v>
      </c>
      <c r="D24" s="1" t="s">
        <v>109</v>
      </c>
      <c r="E24" s="11" t="s">
        <v>49</v>
      </c>
      <c r="F24" s="2" t="s">
        <v>123</v>
      </c>
      <c r="G24" s="55">
        <v>7</v>
      </c>
      <c r="H24" s="55">
        <v>11.500000000000007</v>
      </c>
      <c r="I24" s="61">
        <v>4</v>
      </c>
      <c r="J24" s="55">
        <v>18</v>
      </c>
      <c r="K24" s="55">
        <v>1.2500000000000142</v>
      </c>
      <c r="L24" s="61">
        <v>4</v>
      </c>
      <c r="M24" s="55">
        <v>3</v>
      </c>
      <c r="N24" s="55">
        <v>1.9999999999999982</v>
      </c>
      <c r="O24" s="61">
        <v>2</v>
      </c>
      <c r="P24" s="61">
        <v>7</v>
      </c>
      <c r="Q24" s="61">
        <v>5</v>
      </c>
      <c r="R24" s="62">
        <v>0.41666666666666669</v>
      </c>
      <c r="S24" s="55">
        <v>7.416666666666667</v>
      </c>
      <c r="T24" s="61">
        <v>8</v>
      </c>
      <c r="U24" s="61">
        <v>6</v>
      </c>
      <c r="V24" s="62">
        <v>0.5</v>
      </c>
      <c r="W24" s="55">
        <v>8.5</v>
      </c>
      <c r="X24" s="61">
        <v>7</v>
      </c>
      <c r="Y24" s="61">
        <v>11</v>
      </c>
      <c r="Z24" s="62">
        <v>0.91666666666666663</v>
      </c>
      <c r="AA24" s="55">
        <v>7.916666666666667</v>
      </c>
      <c r="AB24" s="61">
        <v>8</v>
      </c>
      <c r="AC24" s="61"/>
      <c r="AD24" s="62"/>
      <c r="AE24" s="55">
        <v>8</v>
      </c>
      <c r="AF24" s="55">
        <f>AVERAGE(AE24,AA24,W24,S24)</f>
        <v>7.9583333333333339</v>
      </c>
      <c r="AG24" s="61">
        <v>17</v>
      </c>
      <c r="AH24" s="61">
        <v>3</v>
      </c>
      <c r="AI24" s="62">
        <v>0.25</v>
      </c>
      <c r="AJ24" s="55">
        <v>17.25</v>
      </c>
      <c r="AK24" s="61">
        <v>19</v>
      </c>
      <c r="AL24" s="61"/>
      <c r="AM24" s="62"/>
      <c r="AN24" s="55">
        <v>19</v>
      </c>
      <c r="AO24" s="61">
        <v>18</v>
      </c>
      <c r="AP24" s="61"/>
      <c r="AQ24" s="62"/>
      <c r="AR24" s="55">
        <v>18</v>
      </c>
      <c r="AS24" s="61">
        <v>18</v>
      </c>
      <c r="AT24" s="61">
        <v>2</v>
      </c>
      <c r="AU24" s="62">
        <v>0.16666666666666666</v>
      </c>
      <c r="AV24" s="55">
        <v>18.166666666666668</v>
      </c>
      <c r="AW24" s="55">
        <f>AVERAGE(AV24,AR24,AN24,AJ24)</f>
        <v>18.104166666666668</v>
      </c>
      <c r="AX24" s="61">
        <v>3</v>
      </c>
      <c r="AY24" s="61">
        <v>2</v>
      </c>
      <c r="AZ24" s="62">
        <v>0.16666666666666666</v>
      </c>
      <c r="BA24" s="55">
        <v>3.1666666666666665</v>
      </c>
      <c r="BB24" s="61">
        <v>3</v>
      </c>
      <c r="BC24" s="61">
        <v>2</v>
      </c>
      <c r="BD24" s="62">
        <v>0.16666666666666666</v>
      </c>
      <c r="BE24" s="55">
        <v>3.1666666666666665</v>
      </c>
      <c r="BF24" s="61"/>
      <c r="BG24" s="61"/>
      <c r="BH24" s="62"/>
      <c r="BI24" s="55"/>
      <c r="BJ24" s="61"/>
      <c r="BK24" s="61"/>
      <c r="BL24" s="61"/>
      <c r="BM24" s="61"/>
      <c r="BN24" s="55">
        <f>AVERAGE(BA24,BE24,BI24,BM24)</f>
        <v>3.1666666666666665</v>
      </c>
    </row>
    <row r="25" spans="1:66" s="11" customFormat="1" x14ac:dyDescent="0.25">
      <c r="A25" s="7">
        <v>421</v>
      </c>
      <c r="B25" s="10">
        <v>4</v>
      </c>
      <c r="C25" s="10" t="s">
        <v>0</v>
      </c>
      <c r="D25" s="1" t="s">
        <v>109</v>
      </c>
      <c r="E25" s="11" t="s">
        <v>62</v>
      </c>
      <c r="F25" s="2" t="s">
        <v>123</v>
      </c>
      <c r="G25" s="55">
        <v>6</v>
      </c>
      <c r="H25" s="55">
        <v>0.75</v>
      </c>
      <c r="I25" s="61">
        <v>4</v>
      </c>
      <c r="J25" s="55">
        <v>15</v>
      </c>
      <c r="K25" s="55">
        <v>5.2499999999999787</v>
      </c>
      <c r="L25" s="61">
        <v>4</v>
      </c>
      <c r="M25" s="55">
        <v>3</v>
      </c>
      <c r="N25" s="55">
        <v>0</v>
      </c>
      <c r="O25" s="61">
        <v>2</v>
      </c>
      <c r="P25" s="61">
        <v>6</v>
      </c>
      <c r="Q25" s="61">
        <v>10</v>
      </c>
      <c r="R25" s="62">
        <v>0.83333333333333337</v>
      </c>
      <c r="S25" s="55">
        <v>6.833333333333333</v>
      </c>
      <c r="T25" s="61">
        <v>5</v>
      </c>
      <c r="U25" s="61">
        <v>2</v>
      </c>
      <c r="V25" s="62">
        <v>0.16666666666666666</v>
      </c>
      <c r="W25" s="55">
        <v>5.166666666666667</v>
      </c>
      <c r="X25" s="61">
        <v>5</v>
      </c>
      <c r="Y25" s="61">
        <v>4</v>
      </c>
      <c r="Z25" s="62">
        <v>0.33333333333333331</v>
      </c>
      <c r="AA25" s="55">
        <v>5.333333333333333</v>
      </c>
      <c r="AB25" s="61">
        <v>6</v>
      </c>
      <c r="AC25" s="61">
        <v>11</v>
      </c>
      <c r="AD25" s="62">
        <v>0.91666666666666663</v>
      </c>
      <c r="AE25" s="55">
        <v>6.916666666666667</v>
      </c>
      <c r="AF25" s="55">
        <f>AVERAGE(AE25,AA25,W25,S25)</f>
        <v>6.0625</v>
      </c>
      <c r="AG25" s="61">
        <v>15</v>
      </c>
      <c r="AH25" s="61">
        <v>5</v>
      </c>
      <c r="AI25" s="62">
        <v>0.41666666666666669</v>
      </c>
      <c r="AJ25" s="55">
        <v>15.416666666666666</v>
      </c>
      <c r="AK25" s="61">
        <v>16</v>
      </c>
      <c r="AL25" s="61">
        <v>7</v>
      </c>
      <c r="AM25" s="62">
        <v>0.58333333333333337</v>
      </c>
      <c r="AN25" s="55">
        <v>16.583333333333332</v>
      </c>
      <c r="AO25" s="61">
        <v>14</v>
      </c>
      <c r="AP25" s="61"/>
      <c r="AQ25" s="62"/>
      <c r="AR25" s="55">
        <v>14</v>
      </c>
      <c r="AS25" s="61">
        <v>15</v>
      </c>
      <c r="AT25" s="61">
        <v>9</v>
      </c>
      <c r="AU25" s="62">
        <v>0.75</v>
      </c>
      <c r="AV25" s="55">
        <v>15.75</v>
      </c>
      <c r="AW25" s="55">
        <f>AVERAGE(AV25,AR25,AN25,AJ25)</f>
        <v>15.437499999999998</v>
      </c>
      <c r="AX25" s="61">
        <v>3</v>
      </c>
      <c r="AY25" s="61"/>
      <c r="AZ25" s="62"/>
      <c r="BA25" s="55">
        <v>3</v>
      </c>
      <c r="BB25" s="61"/>
      <c r="BC25" s="61"/>
      <c r="BD25" s="62"/>
      <c r="BE25" s="55"/>
      <c r="BF25" s="61"/>
      <c r="BG25" s="61"/>
      <c r="BH25" s="62"/>
      <c r="BI25" s="55"/>
      <c r="BJ25" s="61">
        <v>3</v>
      </c>
      <c r="BK25" s="61"/>
      <c r="BL25" s="62">
        <f>BK25/12</f>
        <v>0</v>
      </c>
      <c r="BM25" s="55">
        <f>SUM(BJ25+BL25)</f>
        <v>3</v>
      </c>
      <c r="BN25" s="55">
        <f>AVERAGE(BA25,BE25,BI25,BM25)</f>
        <v>3</v>
      </c>
    </row>
    <row r="26" spans="1:66" s="11" customFormat="1" x14ac:dyDescent="0.25">
      <c r="A26" s="7">
        <v>425</v>
      </c>
      <c r="B26" s="10">
        <v>4</v>
      </c>
      <c r="C26" s="10" t="s">
        <v>0</v>
      </c>
      <c r="D26" s="1" t="s">
        <v>124</v>
      </c>
      <c r="E26" s="11" t="s">
        <v>129</v>
      </c>
      <c r="F26" s="2" t="s">
        <v>130</v>
      </c>
      <c r="G26" s="55">
        <v>6</v>
      </c>
      <c r="H26" s="55">
        <v>7.3333333333333286</v>
      </c>
      <c r="I26" s="61">
        <v>3</v>
      </c>
      <c r="J26" s="55">
        <v>14</v>
      </c>
      <c r="K26" s="55">
        <v>10.66666666666665</v>
      </c>
      <c r="L26" s="61">
        <v>3</v>
      </c>
      <c r="M26" s="61">
        <v>0</v>
      </c>
      <c r="N26" s="61">
        <v>0</v>
      </c>
      <c r="O26" s="61">
        <v>0</v>
      </c>
      <c r="P26" s="61">
        <v>7</v>
      </c>
      <c r="Q26" s="61">
        <v>9</v>
      </c>
      <c r="R26" s="62">
        <v>0.75</v>
      </c>
      <c r="S26" s="55">
        <v>7.75</v>
      </c>
      <c r="T26" s="61">
        <v>5</v>
      </c>
      <c r="U26" s="61">
        <v>1</v>
      </c>
      <c r="V26" s="62">
        <v>8.3333333333333329E-2</v>
      </c>
      <c r="W26" s="55">
        <v>5.083333333333333</v>
      </c>
      <c r="X26" s="61">
        <v>7</v>
      </c>
      <c r="Y26" s="61"/>
      <c r="Z26" s="62"/>
      <c r="AA26" s="55">
        <v>7</v>
      </c>
      <c r="AB26" s="61"/>
      <c r="AC26" s="61"/>
      <c r="AD26" s="62"/>
      <c r="AE26" s="55"/>
      <c r="AF26" s="55">
        <f>AVERAGE(AE26,AA26,W26,S26)</f>
        <v>6.6111111111111107</v>
      </c>
      <c r="AG26" s="61">
        <v>12</v>
      </c>
      <c r="AH26" s="61">
        <v>9</v>
      </c>
      <c r="AI26" s="62">
        <v>0.75</v>
      </c>
      <c r="AJ26" s="55">
        <v>12.75</v>
      </c>
      <c r="AK26" s="61">
        <v>13</v>
      </c>
      <c r="AL26" s="61">
        <v>4</v>
      </c>
      <c r="AM26" s="62">
        <v>0.33333333333333331</v>
      </c>
      <c r="AN26" s="55">
        <v>13.333333333333334</v>
      </c>
      <c r="AO26" s="61">
        <v>18</v>
      </c>
      <c r="AP26" s="61">
        <v>7</v>
      </c>
      <c r="AQ26" s="62">
        <v>0.58333333333333337</v>
      </c>
      <c r="AR26" s="55">
        <v>18.583333333333332</v>
      </c>
      <c r="AS26" s="61"/>
      <c r="AT26" s="61"/>
      <c r="AU26" s="62"/>
      <c r="AV26" s="55"/>
      <c r="AW26" s="55">
        <f>AVERAGE(AV26,AR26,AN26,AJ26)</f>
        <v>14.888888888888888</v>
      </c>
      <c r="AX26" s="61"/>
      <c r="AY26" s="61"/>
      <c r="AZ26" s="62"/>
      <c r="BA26" s="55"/>
      <c r="BB26" s="61"/>
      <c r="BC26" s="61"/>
      <c r="BD26" s="62"/>
      <c r="BE26" s="55"/>
      <c r="BF26" s="61"/>
      <c r="BG26" s="61"/>
      <c r="BH26" s="62"/>
      <c r="BI26" s="55"/>
      <c r="BJ26" s="61"/>
      <c r="BK26" s="61"/>
      <c r="BL26" s="61"/>
      <c r="BM26" s="61"/>
      <c r="BN26" s="55" t="e">
        <f>AVERAGE(BA26,BE26,BI26,BM26)</f>
        <v>#DIV/0!</v>
      </c>
    </row>
    <row r="27" spans="1:66" s="11" customFormat="1" x14ac:dyDescent="0.25">
      <c r="A27" s="7">
        <v>426</v>
      </c>
      <c r="B27" s="10">
        <v>4</v>
      </c>
      <c r="C27" s="10" t="s">
        <v>0</v>
      </c>
      <c r="D27" s="1" t="s">
        <v>124</v>
      </c>
      <c r="E27" s="11" t="s">
        <v>24</v>
      </c>
      <c r="F27" s="2" t="s">
        <v>131</v>
      </c>
      <c r="G27" s="55">
        <v>10</v>
      </c>
      <c r="H27" s="55">
        <v>1.5</v>
      </c>
      <c r="I27" s="61">
        <v>4</v>
      </c>
      <c r="J27" s="55">
        <v>17</v>
      </c>
      <c r="K27" s="55">
        <v>4.9999999999999716</v>
      </c>
      <c r="L27" s="61">
        <v>4</v>
      </c>
      <c r="M27" s="55">
        <v>3</v>
      </c>
      <c r="N27" s="55">
        <v>4.0000000000000018</v>
      </c>
      <c r="O27" s="61">
        <v>4</v>
      </c>
      <c r="P27" s="61">
        <v>9</v>
      </c>
      <c r="Q27" s="61">
        <v>4</v>
      </c>
      <c r="R27" s="62">
        <v>0.33333333333333331</v>
      </c>
      <c r="S27" s="55">
        <v>9.3333333333333339</v>
      </c>
      <c r="T27" s="61">
        <v>10</v>
      </c>
      <c r="U27" s="61">
        <v>3</v>
      </c>
      <c r="V27" s="62">
        <v>0.25</v>
      </c>
      <c r="W27" s="55">
        <v>10.25</v>
      </c>
      <c r="X27" s="61">
        <v>10</v>
      </c>
      <c r="Y27" s="61">
        <v>8</v>
      </c>
      <c r="Z27" s="62">
        <v>0.66666666666666663</v>
      </c>
      <c r="AA27" s="55">
        <v>10.666666666666666</v>
      </c>
      <c r="AB27" s="61">
        <v>10</v>
      </c>
      <c r="AC27" s="61">
        <v>3</v>
      </c>
      <c r="AD27" s="62">
        <v>0.25</v>
      </c>
      <c r="AE27" s="55">
        <v>10.25</v>
      </c>
      <c r="AF27" s="55">
        <f>AVERAGE(AE27,AA27,W27,S27)</f>
        <v>10.125</v>
      </c>
      <c r="AG27" s="61">
        <v>16</v>
      </c>
      <c r="AH27" s="61">
        <v>10</v>
      </c>
      <c r="AI27" s="62">
        <v>0.83333333333333337</v>
      </c>
      <c r="AJ27" s="55">
        <v>16.833333333333332</v>
      </c>
      <c r="AK27" s="61">
        <v>17</v>
      </c>
      <c r="AL27" s="61">
        <v>8</v>
      </c>
      <c r="AM27" s="62">
        <v>0.66666666666666663</v>
      </c>
      <c r="AN27" s="55">
        <v>17.666666666666668</v>
      </c>
      <c r="AO27" s="61">
        <v>17</v>
      </c>
      <c r="AP27" s="61">
        <v>4</v>
      </c>
      <c r="AQ27" s="62">
        <v>0.33333333333333331</v>
      </c>
      <c r="AR27" s="55">
        <v>17.333333333333332</v>
      </c>
      <c r="AS27" s="61">
        <v>17</v>
      </c>
      <c r="AT27" s="61">
        <v>10</v>
      </c>
      <c r="AU27" s="62">
        <v>0.83333333333333337</v>
      </c>
      <c r="AV27" s="55">
        <v>17.833333333333332</v>
      </c>
      <c r="AW27" s="55">
        <f>AVERAGE(AV27,AR27,AN27,AJ27)</f>
        <v>17.416666666666664</v>
      </c>
      <c r="AX27" s="61">
        <v>3</v>
      </c>
      <c r="AY27" s="61">
        <v>2</v>
      </c>
      <c r="AZ27" s="62">
        <v>0.16666666666666666</v>
      </c>
      <c r="BA27" s="55">
        <v>3.1666666666666665</v>
      </c>
      <c r="BB27" s="61">
        <v>3</v>
      </c>
      <c r="BC27" s="61">
        <v>4</v>
      </c>
      <c r="BD27" s="62">
        <v>0.33333333333333331</v>
      </c>
      <c r="BE27" s="55">
        <v>3.3333333333333335</v>
      </c>
      <c r="BF27" s="61">
        <v>3</v>
      </c>
      <c r="BG27" s="61">
        <v>4</v>
      </c>
      <c r="BH27" s="62">
        <v>0.33333333333333331</v>
      </c>
      <c r="BI27" s="55">
        <v>3.3333333333333335</v>
      </c>
      <c r="BJ27" s="61">
        <v>3</v>
      </c>
      <c r="BK27" s="61">
        <v>6</v>
      </c>
      <c r="BL27" s="62">
        <f>BK27/12</f>
        <v>0.5</v>
      </c>
      <c r="BM27" s="55">
        <f>SUM(BJ27+BL27)</f>
        <v>3.5</v>
      </c>
      <c r="BN27" s="55">
        <f>AVERAGE(BA27,BE27,BI27,BM27)</f>
        <v>3.3333333333333335</v>
      </c>
    </row>
    <row r="28" spans="1:66" s="11" customFormat="1" x14ac:dyDescent="0.25">
      <c r="A28" s="7">
        <v>427</v>
      </c>
      <c r="B28" s="10">
        <v>4</v>
      </c>
      <c r="C28" s="10" t="s">
        <v>0</v>
      </c>
      <c r="D28" s="1" t="s">
        <v>124</v>
      </c>
      <c r="E28" s="11" t="s">
        <v>46</v>
      </c>
      <c r="F28" s="2" t="s">
        <v>18</v>
      </c>
      <c r="G28" s="55">
        <v>9</v>
      </c>
      <c r="H28" s="55">
        <v>10.666666666666671</v>
      </c>
      <c r="I28" s="61">
        <v>3</v>
      </c>
      <c r="J28" s="55">
        <v>14</v>
      </c>
      <c r="K28" s="55">
        <v>8.6666666666666785</v>
      </c>
      <c r="L28" s="61">
        <v>3</v>
      </c>
      <c r="M28" s="55">
        <v>3</v>
      </c>
      <c r="N28" s="55">
        <v>4.9999999999999982</v>
      </c>
      <c r="O28" s="61">
        <v>2</v>
      </c>
      <c r="P28" s="61"/>
      <c r="Q28" s="61"/>
      <c r="R28" s="62"/>
      <c r="S28" s="55"/>
      <c r="T28" s="61">
        <v>10</v>
      </c>
      <c r="U28" s="61"/>
      <c r="V28" s="62"/>
      <c r="W28" s="55">
        <v>10</v>
      </c>
      <c r="X28" s="61">
        <v>9</v>
      </c>
      <c r="Y28" s="61">
        <v>10</v>
      </c>
      <c r="Z28" s="62">
        <v>0.83333333333333337</v>
      </c>
      <c r="AA28" s="55">
        <v>9.8333333333333339</v>
      </c>
      <c r="AB28" s="61">
        <v>9</v>
      </c>
      <c r="AC28" s="61">
        <v>10</v>
      </c>
      <c r="AD28" s="62">
        <v>0.83333333333333337</v>
      </c>
      <c r="AE28" s="55">
        <v>9.8333333333333339</v>
      </c>
      <c r="AF28" s="55">
        <f>AVERAGE(AE28,AA28,W28,S28)</f>
        <v>9.8888888888888893</v>
      </c>
      <c r="AG28" s="61"/>
      <c r="AH28" s="61"/>
      <c r="AI28" s="62"/>
      <c r="AJ28" s="55"/>
      <c r="AK28" s="61">
        <v>15</v>
      </c>
      <c r="AL28" s="61">
        <v>10</v>
      </c>
      <c r="AM28" s="62">
        <v>0.83333333333333337</v>
      </c>
      <c r="AN28" s="55">
        <v>15.833333333333334</v>
      </c>
      <c r="AO28" s="61">
        <v>14</v>
      </c>
      <c r="AP28" s="61"/>
      <c r="AQ28" s="62"/>
      <c r="AR28" s="55">
        <v>14</v>
      </c>
      <c r="AS28" s="61">
        <v>14</v>
      </c>
      <c r="AT28" s="61">
        <v>4</v>
      </c>
      <c r="AU28" s="62">
        <v>0.33333333333333331</v>
      </c>
      <c r="AV28" s="55">
        <v>14.333333333333334</v>
      </c>
      <c r="AW28" s="55">
        <f>AVERAGE(AV28,AR28,AN28,AJ28)</f>
        <v>14.722222222222223</v>
      </c>
      <c r="AX28" s="61"/>
      <c r="AY28" s="61"/>
      <c r="AZ28" s="62"/>
      <c r="BA28" s="55"/>
      <c r="BB28" s="61">
        <v>3</v>
      </c>
      <c r="BC28" s="61">
        <v>2</v>
      </c>
      <c r="BD28" s="62">
        <v>0.16666666666666666</v>
      </c>
      <c r="BE28" s="55">
        <v>3.1666666666666665</v>
      </c>
      <c r="BF28" s="61"/>
      <c r="BG28" s="61"/>
      <c r="BH28" s="62"/>
      <c r="BI28" s="55"/>
      <c r="BJ28" s="61">
        <v>3</v>
      </c>
      <c r="BK28" s="61">
        <v>8</v>
      </c>
      <c r="BL28" s="62">
        <f>BK28/12</f>
        <v>0.66666666666666663</v>
      </c>
      <c r="BM28" s="55">
        <f>SUM(BJ28+BL28)</f>
        <v>3.6666666666666665</v>
      </c>
      <c r="BN28" s="55">
        <f>AVERAGE(BA28,BE28,BI28,BM28)</f>
        <v>3.4166666666666665</v>
      </c>
    </row>
    <row r="29" spans="1:66" s="11" customFormat="1" x14ac:dyDescent="0.25">
      <c r="A29" s="7">
        <v>424</v>
      </c>
      <c r="B29" s="10">
        <v>4</v>
      </c>
      <c r="C29" s="10" t="s">
        <v>0</v>
      </c>
      <c r="D29" s="1" t="s">
        <v>124</v>
      </c>
      <c r="E29" s="11" t="s">
        <v>128</v>
      </c>
      <c r="F29" s="2" t="s">
        <v>38</v>
      </c>
      <c r="G29" s="55">
        <v>8</v>
      </c>
      <c r="H29" s="55">
        <v>8.7499999999999929</v>
      </c>
      <c r="I29" s="61">
        <v>4</v>
      </c>
      <c r="J29" s="55">
        <v>17</v>
      </c>
      <c r="K29" s="55">
        <v>9.9999999999999858</v>
      </c>
      <c r="L29" s="61">
        <v>4</v>
      </c>
      <c r="M29" s="55">
        <v>3</v>
      </c>
      <c r="N29" s="55">
        <v>0</v>
      </c>
      <c r="O29" s="61">
        <v>1</v>
      </c>
      <c r="P29" s="61">
        <v>9</v>
      </c>
      <c r="Q29" s="61">
        <v>5</v>
      </c>
      <c r="R29" s="62">
        <v>0.41666666666666669</v>
      </c>
      <c r="S29" s="55">
        <v>9.4166666666666661</v>
      </c>
      <c r="T29" s="61">
        <v>9</v>
      </c>
      <c r="U29" s="61">
        <v>3</v>
      </c>
      <c r="V29" s="62">
        <v>0.25</v>
      </c>
      <c r="W29" s="55">
        <v>9.25</v>
      </c>
      <c r="X29" s="61">
        <v>7</v>
      </c>
      <c r="Y29" s="61">
        <v>11</v>
      </c>
      <c r="Z29" s="62">
        <v>0.91666666666666663</v>
      </c>
      <c r="AA29" s="55">
        <v>7.916666666666667</v>
      </c>
      <c r="AB29" s="61">
        <v>8</v>
      </c>
      <c r="AC29" s="61">
        <v>4</v>
      </c>
      <c r="AD29" s="62">
        <v>0.33333333333333331</v>
      </c>
      <c r="AE29" s="55">
        <v>8.3333333333333339</v>
      </c>
      <c r="AF29" s="55">
        <f>AVERAGE(AE29,AA29,W29,S29)</f>
        <v>8.7291666666666661</v>
      </c>
      <c r="AG29" s="61">
        <v>16</v>
      </c>
      <c r="AH29" s="61">
        <v>1</v>
      </c>
      <c r="AI29" s="62">
        <v>8.3333333333333329E-2</v>
      </c>
      <c r="AJ29" s="55">
        <v>16.083333333333332</v>
      </c>
      <c r="AK29" s="61">
        <v>19</v>
      </c>
      <c r="AL29" s="61">
        <v>1</v>
      </c>
      <c r="AM29" s="62">
        <v>8.3333333333333329E-2</v>
      </c>
      <c r="AN29" s="55">
        <v>19.083333333333332</v>
      </c>
      <c r="AO29" s="61">
        <v>17</v>
      </c>
      <c r="AP29" s="61">
        <v>1</v>
      </c>
      <c r="AQ29" s="62">
        <v>8.3333333333333329E-2</v>
      </c>
      <c r="AR29" s="55">
        <v>17.083333333333332</v>
      </c>
      <c r="AS29" s="61">
        <v>19</v>
      </c>
      <c r="AT29" s="61">
        <v>1</v>
      </c>
      <c r="AU29" s="62">
        <v>8.3333333333333329E-2</v>
      </c>
      <c r="AV29" s="55">
        <v>19.083333333333332</v>
      </c>
      <c r="AW29" s="55">
        <f>AVERAGE(AV29,AR29,AN29,AJ29)</f>
        <v>17.833333333333332</v>
      </c>
      <c r="AX29" s="61">
        <v>3</v>
      </c>
      <c r="AY29" s="61"/>
      <c r="AZ29" s="62"/>
      <c r="BA29" s="55">
        <v>3</v>
      </c>
      <c r="BB29" s="61"/>
      <c r="BC29" s="61"/>
      <c r="BD29" s="62"/>
      <c r="BE29" s="55"/>
      <c r="BF29" s="61"/>
      <c r="BG29" s="61"/>
      <c r="BH29" s="62"/>
      <c r="BI29" s="55"/>
      <c r="BJ29" s="61"/>
      <c r="BK29" s="61"/>
      <c r="BL29" s="61"/>
      <c r="BM29" s="61"/>
      <c r="BN29" s="55">
        <f>AVERAGE(BA29,BE29,BI29,BM29)</f>
        <v>3</v>
      </c>
    </row>
    <row r="30" spans="1:66" s="11" customFormat="1" x14ac:dyDescent="0.25">
      <c r="A30" s="7">
        <v>428</v>
      </c>
      <c r="B30" s="10">
        <v>4</v>
      </c>
      <c r="C30" s="10" t="s">
        <v>0</v>
      </c>
      <c r="D30" s="1" t="s">
        <v>124</v>
      </c>
      <c r="E30" s="11" t="s">
        <v>66</v>
      </c>
      <c r="F30" s="2" t="s">
        <v>38</v>
      </c>
      <c r="G30" s="55">
        <v>8</v>
      </c>
      <c r="H30" s="55">
        <v>4.9999999999999929</v>
      </c>
      <c r="I30" s="61">
        <v>3</v>
      </c>
      <c r="J30" s="55">
        <v>16</v>
      </c>
      <c r="K30" s="55">
        <v>9.3333333333333428</v>
      </c>
      <c r="L30" s="61">
        <v>3</v>
      </c>
      <c r="M30" s="55">
        <v>3</v>
      </c>
      <c r="N30" s="55">
        <v>0</v>
      </c>
      <c r="O30" s="61">
        <v>1</v>
      </c>
      <c r="P30" s="61"/>
      <c r="Q30" s="61"/>
      <c r="R30" s="62"/>
      <c r="S30" s="55"/>
      <c r="T30" s="61">
        <v>8</v>
      </c>
      <c r="U30" s="61"/>
      <c r="V30" s="62"/>
      <c r="W30" s="55">
        <v>8</v>
      </c>
      <c r="X30" s="61">
        <v>8</v>
      </c>
      <c r="Y30" s="61">
        <v>9</v>
      </c>
      <c r="Z30" s="62">
        <v>0.75</v>
      </c>
      <c r="AA30" s="55">
        <v>8.75</v>
      </c>
      <c r="AB30" s="61">
        <v>8</v>
      </c>
      <c r="AC30" s="61">
        <v>6</v>
      </c>
      <c r="AD30" s="62">
        <v>0.5</v>
      </c>
      <c r="AE30" s="55">
        <v>8.5</v>
      </c>
      <c r="AF30" s="55">
        <f>AVERAGE(AE30,AA30,W30,S30)</f>
        <v>8.4166666666666661</v>
      </c>
      <c r="AG30" s="61"/>
      <c r="AH30" s="61"/>
      <c r="AI30" s="62"/>
      <c r="AJ30" s="55"/>
      <c r="AK30" s="61">
        <v>16</v>
      </c>
      <c r="AL30" s="61">
        <v>3</v>
      </c>
      <c r="AM30" s="62">
        <v>0.25</v>
      </c>
      <c r="AN30" s="55">
        <v>16.25</v>
      </c>
      <c r="AO30" s="61">
        <v>16</v>
      </c>
      <c r="AP30" s="61">
        <v>5</v>
      </c>
      <c r="AQ30" s="62">
        <v>0.41666666666666669</v>
      </c>
      <c r="AR30" s="55">
        <v>16.416666666666668</v>
      </c>
      <c r="AS30" s="61">
        <v>17</v>
      </c>
      <c r="AT30" s="61">
        <v>8</v>
      </c>
      <c r="AU30" s="62">
        <v>0.66666666666666663</v>
      </c>
      <c r="AV30" s="55">
        <v>17.666666666666668</v>
      </c>
      <c r="AW30" s="55">
        <f>AVERAGE(AV30,AR30,AN30,AJ30)</f>
        <v>16.777777777777779</v>
      </c>
      <c r="AX30" s="61"/>
      <c r="AY30" s="61"/>
      <c r="AZ30" s="62"/>
      <c r="BA30" s="55"/>
      <c r="BB30" s="61"/>
      <c r="BC30" s="61"/>
      <c r="BD30" s="62"/>
      <c r="BE30" s="55"/>
      <c r="BF30" s="61"/>
      <c r="BG30" s="61"/>
      <c r="BH30" s="62"/>
      <c r="BI30" s="55"/>
      <c r="BJ30" s="61">
        <v>3</v>
      </c>
      <c r="BK30" s="61"/>
      <c r="BL30" s="62">
        <f>BK30/12</f>
        <v>0</v>
      </c>
      <c r="BM30" s="55">
        <f>SUM(BJ30+BL30)</f>
        <v>3</v>
      </c>
      <c r="BN30" s="55">
        <f>AVERAGE(BA30,BE30,BI30,BM30)</f>
        <v>3</v>
      </c>
    </row>
    <row r="31" spans="1:66" s="11" customFormat="1" x14ac:dyDescent="0.25">
      <c r="A31" s="7">
        <v>422</v>
      </c>
      <c r="B31" s="10">
        <v>4</v>
      </c>
      <c r="C31" s="10" t="s">
        <v>0</v>
      </c>
      <c r="D31" s="1" t="s">
        <v>124</v>
      </c>
      <c r="E31" s="11" t="s">
        <v>125</v>
      </c>
      <c r="F31" s="2" t="s">
        <v>56</v>
      </c>
      <c r="G31" s="55">
        <v>5</v>
      </c>
      <c r="H31" s="55">
        <v>11.000000000000004</v>
      </c>
      <c r="I31" s="61">
        <v>1</v>
      </c>
      <c r="J31" s="55">
        <v>21</v>
      </c>
      <c r="K31" s="55">
        <v>3.2499999999999858</v>
      </c>
      <c r="L31" s="61">
        <v>4</v>
      </c>
      <c r="M31" s="61">
        <v>0</v>
      </c>
      <c r="N31" s="61">
        <v>0</v>
      </c>
      <c r="O31" s="61">
        <v>0</v>
      </c>
      <c r="P31" s="61">
        <v>5</v>
      </c>
      <c r="Q31" s="61">
        <v>11</v>
      </c>
      <c r="R31" s="62">
        <v>0.91666666666666663</v>
      </c>
      <c r="S31" s="55">
        <v>5.916666666666667</v>
      </c>
      <c r="T31" s="61"/>
      <c r="U31" s="61"/>
      <c r="V31" s="62"/>
      <c r="W31" s="55"/>
      <c r="X31" s="61"/>
      <c r="Y31" s="61"/>
      <c r="Z31" s="62"/>
      <c r="AA31" s="55"/>
      <c r="AB31" s="61"/>
      <c r="AC31" s="61"/>
      <c r="AD31" s="62"/>
      <c r="AE31" s="55"/>
      <c r="AF31" s="55">
        <f>AVERAGE(AE31,AA31,W31,S31)</f>
        <v>5.916666666666667</v>
      </c>
      <c r="AG31" s="61">
        <v>20</v>
      </c>
      <c r="AH31" s="61">
        <v>6</v>
      </c>
      <c r="AI31" s="62">
        <v>0.5</v>
      </c>
      <c r="AJ31" s="55">
        <v>20.5</v>
      </c>
      <c r="AK31" s="61">
        <v>20</v>
      </c>
      <c r="AL31" s="61">
        <v>7</v>
      </c>
      <c r="AM31" s="62">
        <v>0.58333333333333337</v>
      </c>
      <c r="AN31" s="55">
        <v>20.583333333333332</v>
      </c>
      <c r="AO31" s="61">
        <v>21</v>
      </c>
      <c r="AP31" s="61">
        <v>8</v>
      </c>
      <c r="AQ31" s="62">
        <v>0.66666666666666663</v>
      </c>
      <c r="AR31" s="55">
        <v>21.666666666666668</v>
      </c>
      <c r="AS31" s="61">
        <v>22</v>
      </c>
      <c r="AT31" s="61">
        <v>4</v>
      </c>
      <c r="AU31" s="62">
        <v>0.33333333333333331</v>
      </c>
      <c r="AV31" s="55">
        <v>22.333333333333332</v>
      </c>
      <c r="AW31" s="55">
        <f>AVERAGE(AV31,AR31,AN31,AJ31)</f>
        <v>21.270833333333332</v>
      </c>
      <c r="AX31" s="61"/>
      <c r="AY31" s="61"/>
      <c r="AZ31" s="62"/>
      <c r="BA31" s="55"/>
      <c r="BB31" s="61"/>
      <c r="BC31" s="61"/>
      <c r="BD31" s="62"/>
      <c r="BE31" s="55"/>
      <c r="BF31" s="61"/>
      <c r="BG31" s="61"/>
      <c r="BH31" s="62"/>
      <c r="BI31" s="55"/>
      <c r="BJ31" s="61"/>
      <c r="BK31" s="61"/>
      <c r="BL31" s="61"/>
      <c r="BM31" s="61"/>
      <c r="BN31" s="55" t="e">
        <f>AVERAGE(BA31,BE31,BI31,BM31)</f>
        <v>#DIV/0!</v>
      </c>
    </row>
    <row r="32" spans="1:66" s="11" customFormat="1" x14ac:dyDescent="0.25">
      <c r="A32" s="7">
        <v>429</v>
      </c>
      <c r="B32" s="10">
        <v>4</v>
      </c>
      <c r="C32" s="10" t="s">
        <v>0</v>
      </c>
      <c r="D32" s="1" t="s">
        <v>124</v>
      </c>
      <c r="E32" s="11" t="s">
        <v>23</v>
      </c>
      <c r="F32" s="2" t="s">
        <v>132</v>
      </c>
      <c r="G32" s="55">
        <v>7</v>
      </c>
      <c r="H32" s="55">
        <v>11.25</v>
      </c>
      <c r="I32" s="61">
        <v>4</v>
      </c>
      <c r="J32" s="55">
        <v>15</v>
      </c>
      <c r="K32" s="55">
        <v>4.5</v>
      </c>
      <c r="L32" s="61">
        <v>4</v>
      </c>
      <c r="M32" s="55">
        <v>3</v>
      </c>
      <c r="N32" s="55">
        <v>3.5000000000000036</v>
      </c>
      <c r="O32" s="61">
        <v>4</v>
      </c>
      <c r="P32" s="61">
        <v>7</v>
      </c>
      <c r="Q32" s="61">
        <v>3</v>
      </c>
      <c r="R32" s="62">
        <v>0.25</v>
      </c>
      <c r="S32" s="55">
        <v>7.25</v>
      </c>
      <c r="T32" s="61">
        <v>7</v>
      </c>
      <c r="U32" s="61">
        <v>3</v>
      </c>
      <c r="V32" s="62">
        <v>0.25</v>
      </c>
      <c r="W32" s="55">
        <v>7.25</v>
      </c>
      <c r="X32" s="61">
        <v>9</v>
      </c>
      <c r="Y32" s="61"/>
      <c r="Z32" s="62"/>
      <c r="AA32" s="55">
        <v>9</v>
      </c>
      <c r="AB32" s="61">
        <v>8</v>
      </c>
      <c r="AC32" s="61">
        <v>3</v>
      </c>
      <c r="AD32" s="62">
        <v>0.25</v>
      </c>
      <c r="AE32" s="55">
        <v>8.25</v>
      </c>
      <c r="AF32" s="55">
        <f>AVERAGE(AE32,AA32,W32,S32)</f>
        <v>7.9375</v>
      </c>
      <c r="AG32" s="61">
        <v>14</v>
      </c>
      <c r="AH32" s="61">
        <v>3</v>
      </c>
      <c r="AI32" s="62">
        <v>0.25</v>
      </c>
      <c r="AJ32" s="55">
        <v>14.25</v>
      </c>
      <c r="AK32" s="61">
        <v>15</v>
      </c>
      <c r="AL32" s="61">
        <v>8</v>
      </c>
      <c r="AM32" s="62">
        <v>0.66666666666666663</v>
      </c>
      <c r="AN32" s="55">
        <v>15.666666666666666</v>
      </c>
      <c r="AO32" s="61">
        <v>15</v>
      </c>
      <c r="AP32" s="61">
        <v>9</v>
      </c>
      <c r="AQ32" s="62">
        <v>0.75</v>
      </c>
      <c r="AR32" s="55">
        <v>15.75</v>
      </c>
      <c r="AS32" s="61">
        <v>15</v>
      </c>
      <c r="AT32" s="61">
        <v>10</v>
      </c>
      <c r="AU32" s="62">
        <v>0.83333333333333337</v>
      </c>
      <c r="AV32" s="55">
        <v>15.833333333333334</v>
      </c>
      <c r="AW32" s="55">
        <f>AVERAGE(AV32,AR32,AN32,AJ32)</f>
        <v>15.375</v>
      </c>
      <c r="AX32" s="61">
        <v>3</v>
      </c>
      <c r="AY32" s="61">
        <v>2</v>
      </c>
      <c r="AZ32" s="62">
        <v>0.16666666666666666</v>
      </c>
      <c r="BA32" s="55">
        <v>3.1666666666666665</v>
      </c>
      <c r="BB32" s="61">
        <v>3</v>
      </c>
      <c r="BC32" s="61">
        <v>4</v>
      </c>
      <c r="BD32" s="62">
        <v>0.33333333333333331</v>
      </c>
      <c r="BE32" s="55">
        <v>3.3333333333333335</v>
      </c>
      <c r="BF32" s="61">
        <v>3</v>
      </c>
      <c r="BG32" s="61">
        <v>4</v>
      </c>
      <c r="BH32" s="62">
        <v>0.33333333333333331</v>
      </c>
      <c r="BI32" s="55">
        <v>3.3333333333333335</v>
      </c>
      <c r="BJ32" s="61">
        <v>3</v>
      </c>
      <c r="BK32" s="61">
        <v>4</v>
      </c>
      <c r="BL32" s="62">
        <f>BK32/12</f>
        <v>0.33333333333333331</v>
      </c>
      <c r="BM32" s="55">
        <f>SUM(BJ32+BL32)</f>
        <v>3.3333333333333335</v>
      </c>
      <c r="BN32" s="55">
        <f>AVERAGE(BA32,BE32,BI32,BM32)</f>
        <v>3.291666666666667</v>
      </c>
    </row>
    <row r="33" spans="1:66" s="11" customFormat="1" x14ac:dyDescent="0.25">
      <c r="A33" s="7">
        <v>430</v>
      </c>
      <c r="B33" s="10">
        <v>4</v>
      </c>
      <c r="C33" s="10" t="s">
        <v>0</v>
      </c>
      <c r="D33" s="1" t="s">
        <v>124</v>
      </c>
      <c r="E33" s="11" t="s">
        <v>114</v>
      </c>
      <c r="F33" s="2" t="s">
        <v>133</v>
      </c>
      <c r="G33" s="55">
        <v>9</v>
      </c>
      <c r="H33" s="55">
        <v>11.499999999999986</v>
      </c>
      <c r="I33" s="61">
        <v>2</v>
      </c>
      <c r="J33" s="55">
        <v>21</v>
      </c>
      <c r="K33" s="55">
        <v>1.5</v>
      </c>
      <c r="L33" s="61">
        <v>2</v>
      </c>
      <c r="M33" s="55">
        <v>3</v>
      </c>
      <c r="N33" s="55">
        <v>5.0000000000000036</v>
      </c>
      <c r="O33" s="61">
        <v>2</v>
      </c>
      <c r="P33" s="61"/>
      <c r="Q33" s="61"/>
      <c r="R33" s="62"/>
      <c r="S33" s="55"/>
      <c r="T33" s="61"/>
      <c r="U33" s="61"/>
      <c r="V33" s="62"/>
      <c r="W33" s="55"/>
      <c r="X33" s="61">
        <v>9</v>
      </c>
      <c r="Y33" s="61">
        <v>8</v>
      </c>
      <c r="Z33" s="62">
        <v>0.66666666666666663</v>
      </c>
      <c r="AA33" s="55">
        <v>9.6666666666666661</v>
      </c>
      <c r="AB33" s="61">
        <v>10</v>
      </c>
      <c r="AC33" s="61">
        <v>3</v>
      </c>
      <c r="AD33" s="62">
        <v>0.25</v>
      </c>
      <c r="AE33" s="55">
        <v>10.25</v>
      </c>
      <c r="AF33" s="55">
        <f>AVERAGE(AE33,AA33,W33,S33)</f>
        <v>9.9583333333333321</v>
      </c>
      <c r="AG33" s="61"/>
      <c r="AH33" s="61"/>
      <c r="AI33" s="62"/>
      <c r="AJ33" s="55"/>
      <c r="AK33" s="61"/>
      <c r="AL33" s="61"/>
      <c r="AM33" s="62"/>
      <c r="AN33" s="55"/>
      <c r="AO33" s="61">
        <v>21</v>
      </c>
      <c r="AP33" s="61"/>
      <c r="AQ33" s="62"/>
      <c r="AR33" s="55">
        <v>21</v>
      </c>
      <c r="AS33" s="61">
        <v>21</v>
      </c>
      <c r="AT33" s="61">
        <v>3</v>
      </c>
      <c r="AU33" s="62">
        <v>0.25</v>
      </c>
      <c r="AV33" s="55">
        <v>21.25</v>
      </c>
      <c r="AW33" s="55">
        <f>AVERAGE(AV33,AR33,AN33,AJ33)</f>
        <v>21.125</v>
      </c>
      <c r="AX33" s="61"/>
      <c r="AY33" s="61"/>
      <c r="AZ33" s="62"/>
      <c r="BA33" s="55"/>
      <c r="BB33" s="61"/>
      <c r="BC33" s="61"/>
      <c r="BD33" s="62"/>
      <c r="BE33" s="55"/>
      <c r="BF33" s="61">
        <v>3</v>
      </c>
      <c r="BG33" s="61">
        <v>6</v>
      </c>
      <c r="BH33" s="62">
        <v>0.5</v>
      </c>
      <c r="BI33" s="55">
        <v>3.5</v>
      </c>
      <c r="BJ33" s="61">
        <v>3</v>
      </c>
      <c r="BK33" s="61">
        <v>4</v>
      </c>
      <c r="BL33" s="62">
        <f>BK33/12</f>
        <v>0.33333333333333331</v>
      </c>
      <c r="BM33" s="55">
        <f>SUM(BJ33+BL33)</f>
        <v>3.3333333333333335</v>
      </c>
      <c r="BN33" s="55">
        <f>AVERAGE(BA33,BE33,BI33,BM33)</f>
        <v>3.416666666666667</v>
      </c>
    </row>
    <row r="34" spans="1:66" s="11" customFormat="1" x14ac:dyDescent="0.25">
      <c r="A34" s="7">
        <v>431</v>
      </c>
      <c r="B34" s="10">
        <v>4</v>
      </c>
      <c r="C34" s="10" t="s">
        <v>0</v>
      </c>
      <c r="D34" s="1" t="s">
        <v>124</v>
      </c>
      <c r="E34" s="11" t="s">
        <v>22</v>
      </c>
      <c r="F34" s="2" t="s">
        <v>134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/>
      <c r="Q34" s="61"/>
      <c r="R34" s="62"/>
      <c r="S34" s="55"/>
      <c r="T34" s="61"/>
      <c r="U34" s="61"/>
      <c r="V34" s="62"/>
      <c r="W34" s="55"/>
      <c r="X34" s="61"/>
      <c r="Y34" s="61"/>
      <c r="Z34" s="62"/>
      <c r="AA34" s="55"/>
      <c r="AB34" s="61"/>
      <c r="AC34" s="61"/>
      <c r="AD34" s="62"/>
      <c r="AE34" s="55"/>
      <c r="AF34" s="55" t="e">
        <f>AVERAGE(AE34,AA34,W34,S34)</f>
        <v>#DIV/0!</v>
      </c>
      <c r="AG34" s="61"/>
      <c r="AH34" s="61"/>
      <c r="AI34" s="62"/>
      <c r="AJ34" s="55"/>
      <c r="AK34" s="61"/>
      <c r="AL34" s="61"/>
      <c r="AM34" s="62"/>
      <c r="AN34" s="55"/>
      <c r="AO34" s="61"/>
      <c r="AP34" s="61"/>
      <c r="AQ34" s="62"/>
      <c r="AR34" s="55"/>
      <c r="AS34" s="61"/>
      <c r="AT34" s="61"/>
      <c r="AU34" s="62"/>
      <c r="AV34" s="55"/>
      <c r="AW34" s="55" t="e">
        <f>AVERAGE(AV34,AR34,AN34,AJ34)</f>
        <v>#DIV/0!</v>
      </c>
      <c r="AX34" s="61"/>
      <c r="AY34" s="61"/>
      <c r="AZ34" s="62"/>
      <c r="BA34" s="55"/>
      <c r="BB34" s="61"/>
      <c r="BC34" s="61"/>
      <c r="BD34" s="62"/>
      <c r="BE34" s="55"/>
      <c r="BF34" s="61"/>
      <c r="BG34" s="61"/>
      <c r="BH34" s="62"/>
      <c r="BI34" s="55"/>
      <c r="BJ34" s="61"/>
      <c r="BK34" s="61"/>
      <c r="BL34" s="61"/>
      <c r="BM34" s="61"/>
      <c r="BN34" s="55" t="e">
        <f>AVERAGE(BA34,BE34,BI34,BM34)</f>
        <v>#DIV/0!</v>
      </c>
    </row>
    <row r="35" spans="1:66" s="11" customFormat="1" x14ac:dyDescent="0.25">
      <c r="A35" s="7">
        <v>423</v>
      </c>
      <c r="B35" s="10">
        <v>4</v>
      </c>
      <c r="C35" s="10" t="s">
        <v>0</v>
      </c>
      <c r="D35" s="1" t="s">
        <v>124</v>
      </c>
      <c r="E35" s="11" t="s">
        <v>126</v>
      </c>
      <c r="F35" s="2" t="s">
        <v>127</v>
      </c>
      <c r="G35" s="55">
        <v>7</v>
      </c>
      <c r="H35" s="55">
        <v>6</v>
      </c>
      <c r="I35" s="61">
        <v>2</v>
      </c>
      <c r="J35" s="55">
        <v>16</v>
      </c>
      <c r="K35" s="55">
        <v>9.9999999999999858</v>
      </c>
      <c r="L35" s="61">
        <v>2</v>
      </c>
      <c r="M35" s="55">
        <v>3</v>
      </c>
      <c r="N35" s="55">
        <v>2.0000000000000036</v>
      </c>
      <c r="O35" s="61">
        <v>2</v>
      </c>
      <c r="P35" s="61"/>
      <c r="Q35" s="61"/>
      <c r="R35" s="62"/>
      <c r="S35" s="55"/>
      <c r="T35" s="61">
        <v>7</v>
      </c>
      <c r="U35" s="61">
        <v>3</v>
      </c>
      <c r="V35" s="62">
        <v>0.25</v>
      </c>
      <c r="W35" s="55">
        <v>7.25</v>
      </c>
      <c r="X35" s="61">
        <v>7</v>
      </c>
      <c r="Y35" s="61">
        <v>9</v>
      </c>
      <c r="Z35" s="62">
        <v>0.75</v>
      </c>
      <c r="AA35" s="55">
        <v>7.75</v>
      </c>
      <c r="AB35" s="61"/>
      <c r="AC35" s="61"/>
      <c r="AD35" s="62"/>
      <c r="AE35" s="55"/>
      <c r="AF35" s="55">
        <f>AVERAGE(AE35,AA35,W35,S35)</f>
        <v>7.5</v>
      </c>
      <c r="AG35" s="61"/>
      <c r="AH35" s="61"/>
      <c r="AI35" s="62"/>
      <c r="AJ35" s="55"/>
      <c r="AK35" s="61">
        <v>15</v>
      </c>
      <c r="AL35" s="61">
        <v>1</v>
      </c>
      <c r="AM35" s="62">
        <v>8.3333333333333329E-2</v>
      </c>
      <c r="AN35" s="55">
        <v>15.083333333333334</v>
      </c>
      <c r="AO35" s="61">
        <v>18</v>
      </c>
      <c r="AP35" s="61">
        <v>7</v>
      </c>
      <c r="AQ35" s="62">
        <v>0.58333333333333337</v>
      </c>
      <c r="AR35" s="55">
        <v>18.583333333333332</v>
      </c>
      <c r="AS35" s="61"/>
      <c r="AT35" s="61"/>
      <c r="AU35" s="62"/>
      <c r="AV35" s="55"/>
      <c r="AW35" s="55">
        <f>AVERAGE(AV35,AR35,AN35,AJ35)</f>
        <v>16.833333333333332</v>
      </c>
      <c r="AX35" s="61"/>
      <c r="AY35" s="61"/>
      <c r="AZ35" s="62"/>
      <c r="BA35" s="55"/>
      <c r="BB35" s="61">
        <v>3</v>
      </c>
      <c r="BC35" s="61">
        <v>4</v>
      </c>
      <c r="BD35" s="62">
        <v>0.33333333333333331</v>
      </c>
      <c r="BE35" s="55">
        <v>3.3333333333333335</v>
      </c>
      <c r="BF35" s="61">
        <v>3</v>
      </c>
      <c r="BG35" s="61"/>
      <c r="BH35" s="62"/>
      <c r="BI35" s="55">
        <v>3</v>
      </c>
      <c r="BJ35" s="61"/>
      <c r="BK35" s="61"/>
      <c r="BL35" s="61"/>
      <c r="BM35" s="61"/>
      <c r="BN35" s="55">
        <f>AVERAGE(BA35,BE35,BI35,BM35)</f>
        <v>3.166666666666667</v>
      </c>
    </row>
    <row r="36" spans="1:66" s="11" customFormat="1" x14ac:dyDescent="0.25">
      <c r="A36" s="7">
        <v>432</v>
      </c>
      <c r="B36" s="10">
        <v>4</v>
      </c>
      <c r="C36" s="10" t="s">
        <v>0</v>
      </c>
      <c r="D36" s="1" t="s">
        <v>124</v>
      </c>
      <c r="E36" s="11" t="s">
        <v>135</v>
      </c>
      <c r="F36" s="2" t="s">
        <v>69</v>
      </c>
      <c r="G36" s="55">
        <v>8</v>
      </c>
      <c r="H36" s="55">
        <v>3.4999999999999929</v>
      </c>
      <c r="I36" s="61">
        <v>2</v>
      </c>
      <c r="J36" s="55">
        <v>13</v>
      </c>
      <c r="K36" s="55">
        <v>10.5</v>
      </c>
      <c r="L36" s="61">
        <v>2</v>
      </c>
      <c r="M36" s="55">
        <v>3</v>
      </c>
      <c r="N36" s="55">
        <v>4.0000000000000018</v>
      </c>
      <c r="O36" s="61">
        <v>1</v>
      </c>
      <c r="P36" s="61">
        <v>8</v>
      </c>
      <c r="Q36" s="61">
        <v>2</v>
      </c>
      <c r="R36" s="62">
        <v>0.16666666666666666</v>
      </c>
      <c r="S36" s="55">
        <v>8.1666666666666661</v>
      </c>
      <c r="T36" s="61">
        <v>8</v>
      </c>
      <c r="U36" s="61">
        <v>5</v>
      </c>
      <c r="V36" s="62">
        <v>0.41666666666666669</v>
      </c>
      <c r="W36" s="55">
        <v>8.4166666666666661</v>
      </c>
      <c r="X36" s="61"/>
      <c r="Y36" s="61"/>
      <c r="Z36" s="62"/>
      <c r="AA36" s="55"/>
      <c r="AB36" s="61"/>
      <c r="AC36" s="61"/>
      <c r="AD36" s="62"/>
      <c r="AE36" s="55"/>
      <c r="AF36" s="55">
        <f>AVERAGE(AE36,AA36,W36,S36)</f>
        <v>8.2916666666666661</v>
      </c>
      <c r="AG36" s="61">
        <v>13</v>
      </c>
      <c r="AH36" s="61">
        <v>3</v>
      </c>
      <c r="AI36" s="62">
        <v>0.25</v>
      </c>
      <c r="AJ36" s="55">
        <v>13.25</v>
      </c>
      <c r="AK36" s="61">
        <v>14</v>
      </c>
      <c r="AL36" s="61">
        <v>6</v>
      </c>
      <c r="AM36" s="62">
        <v>0.5</v>
      </c>
      <c r="AN36" s="55">
        <v>14.5</v>
      </c>
      <c r="AO36" s="61"/>
      <c r="AP36" s="61"/>
      <c r="AQ36" s="62"/>
      <c r="AR36" s="55"/>
      <c r="AS36" s="61"/>
      <c r="AT36" s="61"/>
      <c r="AU36" s="62"/>
      <c r="AV36" s="55"/>
      <c r="AW36" s="55">
        <f>AVERAGE(AV36,AR36,AN36,AJ36)</f>
        <v>13.875</v>
      </c>
      <c r="AX36" s="61"/>
      <c r="AY36" s="61"/>
      <c r="AZ36" s="62"/>
      <c r="BA36" s="55"/>
      <c r="BB36" s="61">
        <v>3</v>
      </c>
      <c r="BC36" s="61">
        <v>4</v>
      </c>
      <c r="BD36" s="62">
        <v>0.33333333333333331</v>
      </c>
      <c r="BE36" s="55">
        <v>3.3333333333333335</v>
      </c>
      <c r="BF36" s="61"/>
      <c r="BG36" s="61"/>
      <c r="BH36" s="62"/>
      <c r="BI36" s="55"/>
      <c r="BJ36" s="61"/>
      <c r="BK36" s="61"/>
      <c r="BL36" s="61"/>
      <c r="BM36" s="61"/>
      <c r="BN36" s="55">
        <f>AVERAGE(BA36,BE36,BI36,BM36)</f>
        <v>3.3333333333333335</v>
      </c>
    </row>
    <row r="37" spans="1:66" s="11" customFormat="1" x14ac:dyDescent="0.25">
      <c r="A37" s="7">
        <v>433</v>
      </c>
      <c r="B37" s="10">
        <v>4</v>
      </c>
      <c r="C37" s="10" t="s">
        <v>0</v>
      </c>
      <c r="D37" s="1" t="s">
        <v>124</v>
      </c>
      <c r="E37" s="11" t="s">
        <v>20</v>
      </c>
      <c r="F37" s="2" t="s">
        <v>136</v>
      </c>
      <c r="G37" s="55">
        <v>10</v>
      </c>
      <c r="H37" s="55">
        <v>3.9999999999999858</v>
      </c>
      <c r="I37" s="61">
        <v>2</v>
      </c>
      <c r="J37" s="55">
        <v>18</v>
      </c>
      <c r="K37" s="55">
        <v>7.5</v>
      </c>
      <c r="L37" s="61">
        <v>2</v>
      </c>
      <c r="M37" s="55">
        <v>3</v>
      </c>
      <c r="N37" s="55">
        <v>9.9999999999999964</v>
      </c>
      <c r="O37" s="61">
        <v>2</v>
      </c>
      <c r="P37" s="61">
        <v>10</v>
      </c>
      <c r="Q37" s="61"/>
      <c r="R37" s="62"/>
      <c r="S37" s="55">
        <v>10</v>
      </c>
      <c r="T37" s="61"/>
      <c r="U37" s="61"/>
      <c r="V37" s="62"/>
      <c r="W37" s="55"/>
      <c r="X37" s="61"/>
      <c r="Y37" s="61"/>
      <c r="Z37" s="62"/>
      <c r="AA37" s="55"/>
      <c r="AB37" s="61">
        <v>10</v>
      </c>
      <c r="AC37" s="61">
        <v>8</v>
      </c>
      <c r="AD37" s="62">
        <v>0.66666666666666663</v>
      </c>
      <c r="AE37" s="55">
        <v>10.666666666666666</v>
      </c>
      <c r="AF37" s="55">
        <f>AVERAGE(AE37,AA37,W37,S37)</f>
        <v>10.333333333333332</v>
      </c>
      <c r="AG37" s="61">
        <v>17</v>
      </c>
      <c r="AH37" s="61">
        <v>2</v>
      </c>
      <c r="AI37" s="62">
        <v>0.16666666666666666</v>
      </c>
      <c r="AJ37" s="55">
        <v>17.166666666666668</v>
      </c>
      <c r="AK37" s="61"/>
      <c r="AL37" s="61"/>
      <c r="AM37" s="62"/>
      <c r="AN37" s="55"/>
      <c r="AO37" s="61"/>
      <c r="AP37" s="61"/>
      <c r="AQ37" s="62"/>
      <c r="AR37" s="55"/>
      <c r="AS37" s="61">
        <v>20</v>
      </c>
      <c r="AT37" s="61">
        <v>1</v>
      </c>
      <c r="AU37" s="62">
        <v>8.3333333333333329E-2</v>
      </c>
      <c r="AV37" s="55">
        <v>20.083333333333332</v>
      </c>
      <c r="AW37" s="55">
        <f>AVERAGE(AV37,AR37,AN37,AJ37)</f>
        <v>18.625</v>
      </c>
      <c r="AX37" s="61">
        <v>3</v>
      </c>
      <c r="AY37" s="61">
        <v>8</v>
      </c>
      <c r="AZ37" s="62">
        <v>0.66666666666666663</v>
      </c>
      <c r="BA37" s="55">
        <v>3.6666666666666665</v>
      </c>
      <c r="BB37" s="61"/>
      <c r="BC37" s="61"/>
      <c r="BD37" s="62"/>
      <c r="BE37" s="55"/>
      <c r="BF37" s="61"/>
      <c r="BG37" s="61"/>
      <c r="BH37" s="62"/>
      <c r="BI37" s="55"/>
      <c r="BJ37" s="61">
        <v>4</v>
      </c>
      <c r="BK37" s="61"/>
      <c r="BL37" s="62">
        <f>BK37/12</f>
        <v>0</v>
      </c>
      <c r="BM37" s="55">
        <f>SUM(BJ37+BL37)</f>
        <v>4</v>
      </c>
      <c r="BN37" s="55">
        <f>AVERAGE(BA37,BE37,BI37,BM37)</f>
        <v>3.833333333333333</v>
      </c>
    </row>
    <row r="38" spans="1:66" s="11" customFormat="1" x14ac:dyDescent="0.25">
      <c r="A38" s="7">
        <v>436</v>
      </c>
      <c r="B38" s="10">
        <v>5</v>
      </c>
      <c r="C38" s="10" t="s">
        <v>15</v>
      </c>
      <c r="D38" s="1" t="s">
        <v>137</v>
      </c>
      <c r="E38" s="11" t="s">
        <v>27</v>
      </c>
      <c r="F38" s="2" t="s">
        <v>141</v>
      </c>
      <c r="G38" s="55">
        <v>9</v>
      </c>
      <c r="H38" s="55">
        <v>6.3333333333333215</v>
      </c>
      <c r="I38" s="61">
        <v>3</v>
      </c>
      <c r="J38" s="55">
        <v>14</v>
      </c>
      <c r="K38" s="55">
        <v>11.000000000000014</v>
      </c>
      <c r="L38" s="61">
        <v>2</v>
      </c>
      <c r="M38" s="55">
        <v>3</v>
      </c>
      <c r="N38" s="55">
        <v>4.6666666666666714</v>
      </c>
      <c r="O38" s="61">
        <v>3</v>
      </c>
      <c r="P38" s="61">
        <v>8</v>
      </c>
      <c r="Q38" s="61">
        <v>11</v>
      </c>
      <c r="R38" s="62">
        <v>0.91666666666666663</v>
      </c>
      <c r="S38" s="55">
        <v>8.9166666666666661</v>
      </c>
      <c r="T38" s="61">
        <v>9</v>
      </c>
      <c r="U38" s="61">
        <v>9</v>
      </c>
      <c r="V38" s="62">
        <v>0.75</v>
      </c>
      <c r="W38" s="55">
        <v>9.75</v>
      </c>
      <c r="X38" s="61"/>
      <c r="Y38" s="61"/>
      <c r="Z38" s="62"/>
      <c r="AA38" s="55"/>
      <c r="AB38" s="61">
        <v>9</v>
      </c>
      <c r="AC38" s="61">
        <v>11</v>
      </c>
      <c r="AD38" s="62">
        <v>0.91666666666666663</v>
      </c>
      <c r="AE38" s="55">
        <v>9.9166666666666661</v>
      </c>
      <c r="AF38" s="55">
        <f>AVERAGE(AE38,AA38,W38,S38)</f>
        <v>9.5277777777777768</v>
      </c>
      <c r="AG38" s="61"/>
      <c r="AH38" s="61"/>
      <c r="AI38" s="62"/>
      <c r="AJ38" s="55"/>
      <c r="AK38" s="61">
        <v>14</v>
      </c>
      <c r="AL38" s="61"/>
      <c r="AM38" s="62"/>
      <c r="AN38" s="55">
        <v>14</v>
      </c>
      <c r="AO38" s="61"/>
      <c r="AP38" s="61"/>
      <c r="AQ38" s="62"/>
      <c r="AR38" s="55"/>
      <c r="AS38" s="61">
        <v>15</v>
      </c>
      <c r="AT38" s="61">
        <v>10</v>
      </c>
      <c r="AU38" s="62">
        <v>0.83333333333333337</v>
      </c>
      <c r="AV38" s="55">
        <v>15.833333333333334</v>
      </c>
      <c r="AW38" s="55">
        <f>AVERAGE(AV38,AR38,AN38,AJ38)</f>
        <v>14.916666666666668</v>
      </c>
      <c r="AX38" s="61">
        <v>3</v>
      </c>
      <c r="AY38" s="61">
        <v>6</v>
      </c>
      <c r="AZ38" s="62">
        <v>0.5</v>
      </c>
      <c r="BA38" s="55">
        <v>3.5</v>
      </c>
      <c r="BB38" s="61">
        <v>3</v>
      </c>
      <c r="BC38" s="61">
        <v>4</v>
      </c>
      <c r="BD38" s="62">
        <v>0.33333333333333331</v>
      </c>
      <c r="BE38" s="55">
        <v>3.3333333333333335</v>
      </c>
      <c r="BF38" s="61"/>
      <c r="BG38" s="61"/>
      <c r="BH38" s="62"/>
      <c r="BI38" s="55"/>
      <c r="BJ38" s="61">
        <v>3</v>
      </c>
      <c r="BK38" s="61">
        <v>4</v>
      </c>
      <c r="BL38" s="62">
        <f>BK38/12</f>
        <v>0.33333333333333331</v>
      </c>
      <c r="BM38" s="55">
        <f>SUM(BJ38+BL38)</f>
        <v>3.3333333333333335</v>
      </c>
      <c r="BN38" s="55">
        <f>AVERAGE(BA38,BE38,BI38,BM38)</f>
        <v>3.3888888888888893</v>
      </c>
    </row>
    <row r="39" spans="1:66" s="11" customFormat="1" x14ac:dyDescent="0.25">
      <c r="A39" s="7">
        <v>434</v>
      </c>
      <c r="B39" s="10">
        <v>4</v>
      </c>
      <c r="C39" s="10" t="s">
        <v>15</v>
      </c>
      <c r="D39" s="1" t="s">
        <v>137</v>
      </c>
      <c r="E39" s="11" t="s">
        <v>138</v>
      </c>
      <c r="F39" s="2" t="s">
        <v>139</v>
      </c>
      <c r="G39" s="55">
        <v>7</v>
      </c>
      <c r="H39" s="55">
        <v>0.33333333333333215</v>
      </c>
      <c r="I39" s="61">
        <v>3</v>
      </c>
      <c r="J39" s="55">
        <v>10</v>
      </c>
      <c r="K39" s="55">
        <v>7.0000000000000071</v>
      </c>
      <c r="L39" s="61">
        <v>1</v>
      </c>
      <c r="M39" s="55">
        <v>3</v>
      </c>
      <c r="N39" s="55">
        <v>0.6666666666666643</v>
      </c>
      <c r="O39" s="61">
        <v>3</v>
      </c>
      <c r="P39" s="61">
        <v>6</v>
      </c>
      <c r="Q39" s="61">
        <v>9</v>
      </c>
      <c r="R39" s="62">
        <v>0.75</v>
      </c>
      <c r="S39" s="55">
        <v>6.75</v>
      </c>
      <c r="T39" s="61">
        <v>7</v>
      </c>
      <c r="U39" s="61">
        <v>6</v>
      </c>
      <c r="V39" s="62">
        <v>0.5</v>
      </c>
      <c r="W39" s="55">
        <v>7.5</v>
      </c>
      <c r="X39" s="61">
        <v>6</v>
      </c>
      <c r="Y39" s="61">
        <v>10</v>
      </c>
      <c r="Z39" s="62">
        <v>0.83333333333333337</v>
      </c>
      <c r="AA39" s="55">
        <v>6.833333333333333</v>
      </c>
      <c r="AB39" s="61"/>
      <c r="AC39" s="61"/>
      <c r="AD39" s="62"/>
      <c r="AE39" s="55"/>
      <c r="AF39" s="55">
        <f>AVERAGE(AE39,AA39,W39,S39)</f>
        <v>7.0277777777777777</v>
      </c>
      <c r="AG39" s="61"/>
      <c r="AH39" s="61"/>
      <c r="AI39" s="62"/>
      <c r="AJ39" s="55"/>
      <c r="AK39" s="61">
        <v>10</v>
      </c>
      <c r="AL39" s="61">
        <v>7</v>
      </c>
      <c r="AM39" s="62">
        <v>0.58333333333333337</v>
      </c>
      <c r="AN39" s="55">
        <v>10.583333333333334</v>
      </c>
      <c r="AO39" s="61"/>
      <c r="AP39" s="61"/>
      <c r="AQ39" s="62"/>
      <c r="AR39" s="55"/>
      <c r="AS39" s="61"/>
      <c r="AT39" s="61"/>
      <c r="AU39" s="62"/>
      <c r="AV39" s="55"/>
      <c r="AW39" s="55">
        <f>AVERAGE(AV39,AR39,AN39,AJ39)</f>
        <v>10.583333333333334</v>
      </c>
      <c r="AX39" s="61">
        <v>3</v>
      </c>
      <c r="AY39" s="61"/>
      <c r="AZ39" s="62"/>
      <c r="BA39" s="55">
        <v>3</v>
      </c>
      <c r="BB39" s="61">
        <v>3</v>
      </c>
      <c r="BC39" s="61"/>
      <c r="BD39" s="62"/>
      <c r="BE39" s="55">
        <v>3</v>
      </c>
      <c r="BF39" s="61">
        <v>3</v>
      </c>
      <c r="BG39" s="61">
        <v>2</v>
      </c>
      <c r="BH39" s="62">
        <v>0.16666666666666666</v>
      </c>
      <c r="BI39" s="55">
        <v>3.1666666666666665</v>
      </c>
      <c r="BJ39" s="61"/>
      <c r="BK39" s="61"/>
      <c r="BL39" s="61"/>
      <c r="BM39" s="61"/>
      <c r="BN39" s="55">
        <f>AVERAGE(BA39,BE39,BI39,BM39)</f>
        <v>3.0555555555555554</v>
      </c>
    </row>
    <row r="40" spans="1:66" s="11" customFormat="1" x14ac:dyDescent="0.25">
      <c r="A40" s="7">
        <v>437</v>
      </c>
      <c r="B40" s="10">
        <v>4</v>
      </c>
      <c r="C40" s="10" t="s">
        <v>0</v>
      </c>
      <c r="D40" s="1" t="s">
        <v>137</v>
      </c>
      <c r="E40" s="11" t="s">
        <v>72</v>
      </c>
      <c r="F40" s="2" t="s">
        <v>142</v>
      </c>
      <c r="G40" s="55">
        <v>7</v>
      </c>
      <c r="H40" s="55">
        <v>9.9999999999999964</v>
      </c>
      <c r="I40" s="61">
        <v>1</v>
      </c>
      <c r="J40" s="61">
        <v>0</v>
      </c>
      <c r="K40" s="61">
        <v>0</v>
      </c>
      <c r="L40" s="61">
        <v>0</v>
      </c>
      <c r="M40" s="55">
        <v>3</v>
      </c>
      <c r="N40" s="55">
        <v>1.9999999999999982</v>
      </c>
      <c r="O40" s="61">
        <v>1</v>
      </c>
      <c r="P40" s="61">
        <v>7</v>
      </c>
      <c r="Q40" s="61">
        <v>10</v>
      </c>
      <c r="R40" s="62">
        <v>0.83333333333333337</v>
      </c>
      <c r="S40" s="55">
        <v>7.833333333333333</v>
      </c>
      <c r="T40" s="61"/>
      <c r="U40" s="61"/>
      <c r="V40" s="62"/>
      <c r="W40" s="55"/>
      <c r="X40" s="61"/>
      <c r="Y40" s="61"/>
      <c r="Z40" s="62"/>
      <c r="AA40" s="55"/>
      <c r="AB40" s="61"/>
      <c r="AC40" s="61"/>
      <c r="AD40" s="62"/>
      <c r="AE40" s="55"/>
      <c r="AF40" s="55">
        <f>AVERAGE(AE40,AA40,W40,S40)</f>
        <v>7.833333333333333</v>
      </c>
      <c r="AG40" s="61"/>
      <c r="AH40" s="61"/>
      <c r="AI40" s="62"/>
      <c r="AJ40" s="55"/>
      <c r="AK40" s="61"/>
      <c r="AL40" s="61"/>
      <c r="AM40" s="62"/>
      <c r="AN40" s="55"/>
      <c r="AO40" s="61"/>
      <c r="AP40" s="61"/>
      <c r="AQ40" s="62"/>
      <c r="AR40" s="55"/>
      <c r="AS40" s="61"/>
      <c r="AT40" s="61"/>
      <c r="AU40" s="62"/>
      <c r="AV40" s="55"/>
      <c r="AW40" s="55" t="e">
        <f>AVERAGE(AV40,AR40,AN40,AJ40)</f>
        <v>#DIV/0!</v>
      </c>
      <c r="AX40" s="61">
        <v>3</v>
      </c>
      <c r="AY40" s="61">
        <v>2</v>
      </c>
      <c r="AZ40" s="62">
        <v>0.16666666666666666</v>
      </c>
      <c r="BA40" s="55">
        <v>3.1666666666666665</v>
      </c>
      <c r="BB40" s="61"/>
      <c r="BC40" s="61"/>
      <c r="BD40" s="62"/>
      <c r="BE40" s="55"/>
      <c r="BF40" s="61"/>
      <c r="BG40" s="61"/>
      <c r="BH40" s="62"/>
      <c r="BI40" s="55"/>
      <c r="BJ40" s="61"/>
      <c r="BK40" s="61"/>
      <c r="BL40" s="61"/>
      <c r="BM40" s="61"/>
      <c r="BN40" s="55">
        <f>AVERAGE(BA40,BE40,BI40,BM40)</f>
        <v>3.1666666666666665</v>
      </c>
    </row>
    <row r="41" spans="1:66" s="11" customFormat="1" x14ac:dyDescent="0.25">
      <c r="A41" s="7">
        <v>438</v>
      </c>
      <c r="B41" s="10">
        <v>4</v>
      </c>
      <c r="C41" s="10" t="s">
        <v>0</v>
      </c>
      <c r="D41" s="1" t="s">
        <v>137</v>
      </c>
      <c r="E41" s="11" t="s">
        <v>126</v>
      </c>
      <c r="F41" s="2" t="s">
        <v>142</v>
      </c>
      <c r="G41" s="55">
        <v>9</v>
      </c>
      <c r="H41" s="55">
        <v>5.4999999999999858</v>
      </c>
      <c r="I41" s="61">
        <v>2</v>
      </c>
      <c r="J41" s="55">
        <v>16</v>
      </c>
      <c r="K41" s="55">
        <v>5.0000000000000142</v>
      </c>
      <c r="L41" s="61">
        <v>1</v>
      </c>
      <c r="M41" s="55">
        <v>3</v>
      </c>
      <c r="N41" s="55">
        <v>6.9999999999999964</v>
      </c>
      <c r="O41" s="61">
        <v>2</v>
      </c>
      <c r="P41" s="61">
        <v>9</v>
      </c>
      <c r="Q41" s="61">
        <v>2</v>
      </c>
      <c r="R41" s="62">
        <v>0.16666666666666666</v>
      </c>
      <c r="S41" s="55">
        <v>9.1666666666666661</v>
      </c>
      <c r="T41" s="61">
        <v>9</v>
      </c>
      <c r="U41" s="61">
        <v>9</v>
      </c>
      <c r="V41" s="62">
        <v>0.75</v>
      </c>
      <c r="W41" s="55">
        <v>9.75</v>
      </c>
      <c r="X41" s="61"/>
      <c r="Y41" s="61"/>
      <c r="Z41" s="62"/>
      <c r="AA41" s="55"/>
      <c r="AB41" s="61"/>
      <c r="AC41" s="61"/>
      <c r="AD41" s="62"/>
      <c r="AE41" s="55"/>
      <c r="AF41" s="55">
        <f>AVERAGE(AE41,AA41,W41,S41)</f>
        <v>9.4583333333333321</v>
      </c>
      <c r="AG41" s="61"/>
      <c r="AH41" s="61"/>
      <c r="AI41" s="62"/>
      <c r="AJ41" s="55"/>
      <c r="AK41" s="61">
        <v>16</v>
      </c>
      <c r="AL41" s="61">
        <v>5</v>
      </c>
      <c r="AM41" s="62">
        <v>0.41666666666666669</v>
      </c>
      <c r="AN41" s="55">
        <v>16.416666666666668</v>
      </c>
      <c r="AO41" s="61"/>
      <c r="AP41" s="61"/>
      <c r="AQ41" s="62"/>
      <c r="AR41" s="55"/>
      <c r="AS41" s="61"/>
      <c r="AT41" s="61"/>
      <c r="AU41" s="62"/>
      <c r="AV41" s="55"/>
      <c r="AW41" s="55">
        <f>AVERAGE(AV41,AR41,AN41,AJ41)</f>
        <v>16.416666666666668</v>
      </c>
      <c r="AX41" s="61">
        <v>3</v>
      </c>
      <c r="AY41" s="61">
        <v>6</v>
      </c>
      <c r="AZ41" s="62">
        <v>0.5</v>
      </c>
      <c r="BA41" s="55">
        <v>3.5</v>
      </c>
      <c r="BB41" s="61">
        <v>3</v>
      </c>
      <c r="BC41" s="61">
        <v>8</v>
      </c>
      <c r="BD41" s="62">
        <v>0.66666666666666663</v>
      </c>
      <c r="BE41" s="55">
        <v>3.6666666666666665</v>
      </c>
      <c r="BF41" s="61"/>
      <c r="BG41" s="61"/>
      <c r="BH41" s="62"/>
      <c r="BI41" s="55"/>
      <c r="BJ41" s="61"/>
      <c r="BK41" s="61"/>
      <c r="BL41" s="61"/>
      <c r="BM41" s="61"/>
      <c r="BN41" s="55">
        <f>AVERAGE(BA41,BE41,BI41,BM41)</f>
        <v>3.583333333333333</v>
      </c>
    </row>
    <row r="42" spans="1:66" s="11" customFormat="1" x14ac:dyDescent="0.25">
      <c r="A42" s="7">
        <v>439</v>
      </c>
      <c r="B42" s="10">
        <v>4</v>
      </c>
      <c r="C42" s="10" t="s">
        <v>0</v>
      </c>
      <c r="D42" s="1" t="s">
        <v>137</v>
      </c>
      <c r="E42" s="11" t="s">
        <v>143</v>
      </c>
      <c r="F42" s="2" t="s">
        <v>56</v>
      </c>
      <c r="G42" s="55">
        <v>10</v>
      </c>
      <c r="H42" s="55">
        <v>10.5</v>
      </c>
      <c r="I42" s="61">
        <v>2</v>
      </c>
      <c r="J42" s="55">
        <v>20</v>
      </c>
      <c r="K42" s="55">
        <v>4.9999999999999716</v>
      </c>
      <c r="L42" s="61">
        <v>2</v>
      </c>
      <c r="M42" s="55">
        <v>3</v>
      </c>
      <c r="N42" s="55">
        <v>5.0000000000000036</v>
      </c>
      <c r="O42" s="61">
        <v>2</v>
      </c>
      <c r="P42" s="61"/>
      <c r="Q42" s="61"/>
      <c r="R42" s="62"/>
      <c r="S42" s="55"/>
      <c r="T42" s="61"/>
      <c r="U42" s="61"/>
      <c r="V42" s="62"/>
      <c r="W42" s="55"/>
      <c r="X42" s="61">
        <v>11</v>
      </c>
      <c r="Y42" s="61">
        <v>5</v>
      </c>
      <c r="Z42" s="62">
        <v>0.41666666666666669</v>
      </c>
      <c r="AA42" s="55">
        <v>11.416666666666666</v>
      </c>
      <c r="AB42" s="61">
        <v>10</v>
      </c>
      <c r="AC42" s="61">
        <v>4</v>
      </c>
      <c r="AD42" s="62">
        <v>0.33333333333333331</v>
      </c>
      <c r="AE42" s="55">
        <v>10.333333333333334</v>
      </c>
      <c r="AF42" s="55">
        <f>AVERAGE(AE42,AA42,W42,S42)</f>
        <v>10.875</v>
      </c>
      <c r="AG42" s="61"/>
      <c r="AH42" s="61"/>
      <c r="AI42" s="62"/>
      <c r="AJ42" s="55"/>
      <c r="AK42" s="61"/>
      <c r="AL42" s="61"/>
      <c r="AM42" s="62"/>
      <c r="AN42" s="55"/>
      <c r="AO42" s="61">
        <v>20</v>
      </c>
      <c r="AP42" s="61">
        <v>3</v>
      </c>
      <c r="AQ42" s="62">
        <v>0.25</v>
      </c>
      <c r="AR42" s="55">
        <v>20.25</v>
      </c>
      <c r="AS42" s="61">
        <v>20</v>
      </c>
      <c r="AT42" s="61">
        <v>7</v>
      </c>
      <c r="AU42" s="62">
        <v>0.58333333333333337</v>
      </c>
      <c r="AV42" s="55">
        <v>20.583333333333332</v>
      </c>
      <c r="AW42" s="55">
        <f>AVERAGE(AV42,AR42,AN42,AJ42)</f>
        <v>20.416666666666664</v>
      </c>
      <c r="AX42" s="61"/>
      <c r="AY42" s="61"/>
      <c r="AZ42" s="62"/>
      <c r="BA42" s="55"/>
      <c r="BB42" s="61"/>
      <c r="BC42" s="61"/>
      <c r="BD42" s="62"/>
      <c r="BE42" s="55"/>
      <c r="BF42" s="61">
        <v>3</v>
      </c>
      <c r="BG42" s="61">
        <v>6</v>
      </c>
      <c r="BH42" s="62">
        <v>0.5</v>
      </c>
      <c r="BI42" s="55">
        <v>3.5</v>
      </c>
      <c r="BJ42" s="61">
        <v>3</v>
      </c>
      <c r="BK42" s="61">
        <v>4</v>
      </c>
      <c r="BL42" s="62">
        <f>BK42/12</f>
        <v>0.33333333333333331</v>
      </c>
      <c r="BM42" s="55">
        <f>SUM(BJ42+BL42)</f>
        <v>3.3333333333333335</v>
      </c>
      <c r="BN42" s="55">
        <f>AVERAGE(BA42,BE42,BI42,BM42)</f>
        <v>3.416666666666667</v>
      </c>
    </row>
    <row r="43" spans="1:66" s="11" customFormat="1" x14ac:dyDescent="0.25">
      <c r="A43" s="7">
        <v>435</v>
      </c>
      <c r="B43" s="10">
        <v>4</v>
      </c>
      <c r="C43" s="10" t="s">
        <v>15</v>
      </c>
      <c r="D43" s="1" t="s">
        <v>137</v>
      </c>
      <c r="E43" s="11" t="s">
        <v>140</v>
      </c>
      <c r="F43" s="2" t="s">
        <v>56</v>
      </c>
      <c r="G43" s="55">
        <v>7</v>
      </c>
      <c r="H43" s="55">
        <v>1.9999999999999929</v>
      </c>
      <c r="I43" s="61">
        <v>2</v>
      </c>
      <c r="J43" s="55">
        <v>13</v>
      </c>
      <c r="K43" s="55">
        <v>10.5</v>
      </c>
      <c r="L43" s="61">
        <v>2</v>
      </c>
      <c r="M43" s="55">
        <v>3</v>
      </c>
      <c r="N43" s="55">
        <v>0</v>
      </c>
      <c r="O43" s="61">
        <v>2</v>
      </c>
      <c r="P43" s="61">
        <v>6</v>
      </c>
      <c r="Q43" s="61">
        <v>1</v>
      </c>
      <c r="R43" s="62">
        <v>8.3333333333333329E-2</v>
      </c>
      <c r="S43" s="55">
        <v>6.083333333333333</v>
      </c>
      <c r="T43" s="61"/>
      <c r="U43" s="61"/>
      <c r="V43" s="62"/>
      <c r="W43" s="55"/>
      <c r="X43" s="61">
        <v>8</v>
      </c>
      <c r="Y43" s="61">
        <v>3</v>
      </c>
      <c r="Z43" s="62">
        <v>0.25</v>
      </c>
      <c r="AA43" s="55">
        <v>8.25</v>
      </c>
      <c r="AB43" s="61"/>
      <c r="AC43" s="61"/>
      <c r="AD43" s="62"/>
      <c r="AE43" s="55"/>
      <c r="AF43" s="55">
        <f>AVERAGE(AE43,AA43,W43,S43)</f>
        <v>7.1666666666666661</v>
      </c>
      <c r="AG43" s="61"/>
      <c r="AH43" s="61"/>
      <c r="AI43" s="62"/>
      <c r="AJ43" s="55"/>
      <c r="AK43" s="61">
        <v>13</v>
      </c>
      <c r="AL43" s="61">
        <v>6</v>
      </c>
      <c r="AM43" s="62">
        <v>0.5</v>
      </c>
      <c r="AN43" s="55">
        <v>13.5</v>
      </c>
      <c r="AO43" s="61">
        <v>14</v>
      </c>
      <c r="AP43" s="61">
        <v>3</v>
      </c>
      <c r="AQ43" s="62">
        <v>0.25</v>
      </c>
      <c r="AR43" s="55">
        <v>14.25</v>
      </c>
      <c r="AS43" s="61"/>
      <c r="AT43" s="61"/>
      <c r="AU43" s="62"/>
      <c r="AV43" s="55"/>
      <c r="AW43" s="55">
        <f>AVERAGE(AV43,AR43,AN43,AJ43)</f>
        <v>13.875</v>
      </c>
      <c r="AX43" s="61">
        <v>3</v>
      </c>
      <c r="AY43" s="61"/>
      <c r="AZ43" s="62"/>
      <c r="BA43" s="55">
        <v>3</v>
      </c>
      <c r="BB43" s="61">
        <v>3</v>
      </c>
      <c r="BC43" s="61"/>
      <c r="BD43" s="62"/>
      <c r="BE43" s="55">
        <v>3</v>
      </c>
      <c r="BF43" s="61"/>
      <c r="BG43" s="61"/>
      <c r="BH43" s="62"/>
      <c r="BI43" s="55"/>
      <c r="BJ43" s="61"/>
      <c r="BK43" s="61"/>
      <c r="BL43" s="61"/>
      <c r="BM43" s="61"/>
      <c r="BN43" s="55">
        <f>AVERAGE(BA43,BE43,BI43,BM43)</f>
        <v>3</v>
      </c>
    </row>
    <row r="44" spans="1:66" s="11" customFormat="1" x14ac:dyDescent="0.25">
      <c r="A44" s="7">
        <v>440</v>
      </c>
      <c r="B44" s="10">
        <v>5</v>
      </c>
      <c r="C44" s="10" t="s">
        <v>0</v>
      </c>
      <c r="D44" s="1" t="s">
        <v>137</v>
      </c>
      <c r="E44" s="11" t="s">
        <v>144</v>
      </c>
      <c r="F44" s="2" t="s">
        <v>52</v>
      </c>
      <c r="G44" s="55">
        <v>10</v>
      </c>
      <c r="H44" s="55">
        <v>10.5</v>
      </c>
      <c r="I44" s="61">
        <v>4</v>
      </c>
      <c r="J44" s="55">
        <v>17</v>
      </c>
      <c r="K44" s="55">
        <v>9.3333333333333002</v>
      </c>
      <c r="L44" s="61">
        <v>3</v>
      </c>
      <c r="M44" s="55">
        <v>3</v>
      </c>
      <c r="N44" s="55">
        <v>5.5000000000000018</v>
      </c>
      <c r="O44" s="61">
        <v>4</v>
      </c>
      <c r="P44" s="61">
        <v>10</v>
      </c>
      <c r="Q44" s="61">
        <v>4</v>
      </c>
      <c r="R44" s="62">
        <v>0.33333333333333331</v>
      </c>
      <c r="S44" s="55">
        <v>10.333333333333334</v>
      </c>
      <c r="T44" s="61">
        <v>11</v>
      </c>
      <c r="U44" s="61">
        <v>3</v>
      </c>
      <c r="V44" s="62">
        <v>0.25</v>
      </c>
      <c r="W44" s="55">
        <v>11.25</v>
      </c>
      <c r="X44" s="61">
        <v>11</v>
      </c>
      <c r="Y44" s="61">
        <v>3</v>
      </c>
      <c r="Z44" s="62">
        <v>0.25</v>
      </c>
      <c r="AA44" s="55">
        <v>11.25</v>
      </c>
      <c r="AB44" s="61">
        <v>10</v>
      </c>
      <c r="AC44" s="61">
        <v>8</v>
      </c>
      <c r="AD44" s="62">
        <v>0.66666666666666663</v>
      </c>
      <c r="AE44" s="55">
        <v>10.666666666666666</v>
      </c>
      <c r="AF44" s="55">
        <f>AVERAGE(AE44,AA44,W44,S44)</f>
        <v>10.875</v>
      </c>
      <c r="AG44" s="61"/>
      <c r="AH44" s="61"/>
      <c r="AI44" s="62"/>
      <c r="AJ44" s="55"/>
      <c r="AK44" s="61">
        <v>18</v>
      </c>
      <c r="AL44" s="61"/>
      <c r="AM44" s="62"/>
      <c r="AN44" s="55">
        <v>18</v>
      </c>
      <c r="AO44" s="61">
        <v>17</v>
      </c>
      <c r="AP44" s="61">
        <v>7</v>
      </c>
      <c r="AQ44" s="62">
        <v>0.58333333333333337</v>
      </c>
      <c r="AR44" s="55">
        <v>17.583333333333332</v>
      </c>
      <c r="AS44" s="61">
        <v>17</v>
      </c>
      <c r="AT44" s="61">
        <v>9</v>
      </c>
      <c r="AU44" s="62">
        <v>0.75</v>
      </c>
      <c r="AV44" s="55">
        <v>17.75</v>
      </c>
      <c r="AW44" s="55">
        <f>AVERAGE(AV44,AR44,AN44,AJ44)</f>
        <v>17.777777777777775</v>
      </c>
      <c r="AX44" s="61">
        <v>3</v>
      </c>
      <c r="AY44" s="61">
        <v>6</v>
      </c>
      <c r="AZ44" s="62">
        <v>0.5</v>
      </c>
      <c r="BA44" s="55">
        <v>3.5</v>
      </c>
      <c r="BB44" s="61">
        <v>3</v>
      </c>
      <c r="BC44" s="61">
        <v>6</v>
      </c>
      <c r="BD44" s="62">
        <v>0.5</v>
      </c>
      <c r="BE44" s="55">
        <v>3.5</v>
      </c>
      <c r="BF44" s="61">
        <v>3</v>
      </c>
      <c r="BG44" s="61">
        <v>6</v>
      </c>
      <c r="BH44" s="62">
        <v>0.5</v>
      </c>
      <c r="BI44" s="55">
        <v>3.5</v>
      </c>
      <c r="BJ44" s="61">
        <v>3</v>
      </c>
      <c r="BK44" s="61">
        <v>4</v>
      </c>
      <c r="BL44" s="62">
        <f>BK44/12</f>
        <v>0.33333333333333331</v>
      </c>
      <c r="BM44" s="55">
        <f>SUM(BJ44+BL44)</f>
        <v>3.3333333333333335</v>
      </c>
      <c r="BN44" s="55">
        <f>AVERAGE(BA44,BE44,BI44,BM44)</f>
        <v>3.4583333333333335</v>
      </c>
    </row>
    <row r="45" spans="1:66" s="11" customFormat="1" x14ac:dyDescent="0.25">
      <c r="A45" s="7">
        <v>441</v>
      </c>
      <c r="B45" s="10">
        <v>5</v>
      </c>
      <c r="C45" s="10" t="s">
        <v>0</v>
      </c>
      <c r="D45" s="1" t="s">
        <v>137</v>
      </c>
      <c r="E45" s="11" t="s">
        <v>145</v>
      </c>
      <c r="F45" s="2" t="s">
        <v>53</v>
      </c>
      <c r="G45" s="55">
        <v>11</v>
      </c>
      <c r="H45" s="55">
        <v>7.0000000000000071</v>
      </c>
      <c r="I45" s="61">
        <v>1</v>
      </c>
      <c r="J45" s="55">
        <v>20</v>
      </c>
      <c r="K45" s="55">
        <v>2.0000000000000142</v>
      </c>
      <c r="L45" s="61">
        <v>1</v>
      </c>
      <c r="M45" s="55">
        <v>3</v>
      </c>
      <c r="N45" s="55">
        <v>9.9999999999999964</v>
      </c>
      <c r="O45" s="61">
        <v>2</v>
      </c>
      <c r="P45" s="61"/>
      <c r="Q45" s="61"/>
      <c r="R45" s="62"/>
      <c r="S45" s="55"/>
      <c r="T45" s="61">
        <v>11</v>
      </c>
      <c r="U45" s="61">
        <v>7</v>
      </c>
      <c r="V45" s="62">
        <v>0.58333333333333337</v>
      </c>
      <c r="W45" s="55">
        <v>11.583333333333334</v>
      </c>
      <c r="X45" s="61"/>
      <c r="Y45" s="61"/>
      <c r="Z45" s="62"/>
      <c r="AA45" s="55"/>
      <c r="AB45" s="61"/>
      <c r="AC45" s="61"/>
      <c r="AD45" s="62"/>
      <c r="AE45" s="55"/>
      <c r="AF45" s="55">
        <f>AVERAGE(AE45,AA45,W45,S45)</f>
        <v>11.583333333333334</v>
      </c>
      <c r="AG45" s="61"/>
      <c r="AH45" s="61"/>
      <c r="AI45" s="62"/>
      <c r="AJ45" s="55"/>
      <c r="AK45" s="61">
        <v>20</v>
      </c>
      <c r="AL45" s="61">
        <v>2</v>
      </c>
      <c r="AM45" s="62">
        <v>0.16666666666666666</v>
      </c>
      <c r="AN45" s="55">
        <v>20.166666666666668</v>
      </c>
      <c r="AO45" s="61"/>
      <c r="AP45" s="61"/>
      <c r="AQ45" s="62"/>
      <c r="AR45" s="55"/>
      <c r="AS45" s="61"/>
      <c r="AT45" s="61"/>
      <c r="AU45" s="62"/>
      <c r="AV45" s="55"/>
      <c r="AW45" s="55">
        <f>AVERAGE(AV45,AR45,AN45,AJ45)</f>
        <v>20.166666666666668</v>
      </c>
      <c r="AX45" s="61"/>
      <c r="AY45" s="61"/>
      <c r="AZ45" s="62"/>
      <c r="BA45" s="55"/>
      <c r="BB45" s="61">
        <v>3</v>
      </c>
      <c r="BC45" s="61">
        <v>8</v>
      </c>
      <c r="BD45" s="62">
        <v>0.66666666666666663</v>
      </c>
      <c r="BE45" s="55">
        <v>3.6666666666666665</v>
      </c>
      <c r="BF45" s="61">
        <v>4</v>
      </c>
      <c r="BG45" s="61"/>
      <c r="BH45" s="62"/>
      <c r="BI45" s="55">
        <v>4</v>
      </c>
      <c r="BJ45" s="61"/>
      <c r="BK45" s="61"/>
      <c r="BL45" s="61"/>
      <c r="BM45" s="61"/>
      <c r="BN45" s="55">
        <f>AVERAGE(BA45,BE45,BI45,BM45)</f>
        <v>3.833333333333333</v>
      </c>
    </row>
    <row r="46" spans="1:66" s="11" customFormat="1" x14ac:dyDescent="0.25">
      <c r="A46" s="7">
        <v>442</v>
      </c>
      <c r="B46" s="10">
        <v>5</v>
      </c>
      <c r="C46" s="10" t="s">
        <v>0</v>
      </c>
      <c r="D46" s="1" t="s">
        <v>137</v>
      </c>
      <c r="E46" s="11" t="s">
        <v>146</v>
      </c>
      <c r="F46" s="2" t="s">
        <v>54</v>
      </c>
      <c r="G46" s="55">
        <v>6</v>
      </c>
      <c r="H46" s="55">
        <v>2.0000000000000036</v>
      </c>
      <c r="I46" s="61">
        <v>3</v>
      </c>
      <c r="J46" s="55">
        <v>16</v>
      </c>
      <c r="K46" s="55">
        <v>7.5</v>
      </c>
      <c r="L46" s="61">
        <v>2</v>
      </c>
      <c r="M46" s="55">
        <v>3</v>
      </c>
      <c r="N46" s="55">
        <v>0.99999999999999645</v>
      </c>
      <c r="O46" s="61">
        <v>2</v>
      </c>
      <c r="P46" s="61">
        <v>5</v>
      </c>
      <c r="Q46" s="61">
        <v>3</v>
      </c>
      <c r="R46" s="62">
        <v>0.25</v>
      </c>
      <c r="S46" s="55">
        <v>5.25</v>
      </c>
      <c r="T46" s="61">
        <v>6</v>
      </c>
      <c r="U46" s="61">
        <v>6</v>
      </c>
      <c r="V46" s="62">
        <v>0.5</v>
      </c>
      <c r="W46" s="55">
        <v>6.5</v>
      </c>
      <c r="X46" s="61">
        <v>6</v>
      </c>
      <c r="Y46" s="61">
        <v>9</v>
      </c>
      <c r="Z46" s="62">
        <v>0.75</v>
      </c>
      <c r="AA46" s="55">
        <v>6.75</v>
      </c>
      <c r="AB46" s="61"/>
      <c r="AC46" s="61"/>
      <c r="AD46" s="62"/>
      <c r="AE46" s="55"/>
      <c r="AF46" s="55">
        <f>AVERAGE(AE46,AA46,W46,S46)</f>
        <v>6.166666666666667</v>
      </c>
      <c r="AG46" s="61"/>
      <c r="AH46" s="61"/>
      <c r="AI46" s="62"/>
      <c r="AJ46" s="55"/>
      <c r="AK46" s="61">
        <v>16</v>
      </c>
      <c r="AL46" s="61"/>
      <c r="AM46" s="62"/>
      <c r="AN46" s="55">
        <v>16</v>
      </c>
      <c r="AO46" s="61">
        <v>17</v>
      </c>
      <c r="AP46" s="61">
        <v>3</v>
      </c>
      <c r="AQ46" s="62">
        <v>0.25</v>
      </c>
      <c r="AR46" s="55">
        <v>17.25</v>
      </c>
      <c r="AS46" s="61"/>
      <c r="AT46" s="61"/>
      <c r="AU46" s="62"/>
      <c r="AV46" s="55"/>
      <c r="AW46" s="55">
        <f>AVERAGE(AV46,AR46,AN46,AJ46)</f>
        <v>16.625</v>
      </c>
      <c r="AX46" s="61"/>
      <c r="AY46" s="61"/>
      <c r="AZ46" s="62"/>
      <c r="BA46" s="55"/>
      <c r="BB46" s="61">
        <v>3</v>
      </c>
      <c r="BC46" s="61"/>
      <c r="BD46" s="62"/>
      <c r="BE46" s="55">
        <v>3</v>
      </c>
      <c r="BF46" s="61">
        <v>3</v>
      </c>
      <c r="BG46" s="61">
        <v>2</v>
      </c>
      <c r="BH46" s="62">
        <v>0.16666666666666666</v>
      </c>
      <c r="BI46" s="55">
        <v>3.1666666666666665</v>
      </c>
      <c r="BJ46" s="61"/>
      <c r="BK46" s="61"/>
      <c r="BL46" s="61"/>
      <c r="BM46" s="61"/>
      <c r="BN46" s="55">
        <f>AVERAGE(BA46,BE46,BI46,BM46)</f>
        <v>3.083333333333333</v>
      </c>
    </row>
    <row r="47" spans="1:66" s="11" customFormat="1" x14ac:dyDescent="0.25">
      <c r="A47" s="7">
        <v>443</v>
      </c>
      <c r="B47" s="10">
        <v>5</v>
      </c>
      <c r="C47" s="10" t="s">
        <v>15</v>
      </c>
      <c r="D47" s="1" t="s">
        <v>137</v>
      </c>
      <c r="E47" s="11" t="s">
        <v>121</v>
      </c>
      <c r="F47" s="2" t="s">
        <v>147</v>
      </c>
      <c r="G47" s="55">
        <v>10</v>
      </c>
      <c r="H47" s="55">
        <v>2.3333333333333357</v>
      </c>
      <c r="I47" s="61">
        <v>3</v>
      </c>
      <c r="J47" s="55">
        <v>18</v>
      </c>
      <c r="K47" s="55">
        <v>3.3333333333333002</v>
      </c>
      <c r="L47" s="61">
        <v>3</v>
      </c>
      <c r="M47" s="55">
        <v>3</v>
      </c>
      <c r="N47" s="55">
        <v>9.3333333333333375</v>
      </c>
      <c r="O47" s="61">
        <v>3</v>
      </c>
      <c r="P47" s="61"/>
      <c r="Q47" s="61"/>
      <c r="R47" s="62"/>
      <c r="S47" s="55"/>
      <c r="T47" s="61">
        <v>11</v>
      </c>
      <c r="U47" s="61">
        <v>1</v>
      </c>
      <c r="V47" s="62">
        <v>8.3333333333333329E-2</v>
      </c>
      <c r="W47" s="55">
        <v>11.083333333333334</v>
      </c>
      <c r="X47" s="61">
        <v>10</v>
      </c>
      <c r="Y47" s="61">
        <v>3</v>
      </c>
      <c r="Z47" s="62">
        <v>0.25</v>
      </c>
      <c r="AA47" s="55">
        <v>10.25</v>
      </c>
      <c r="AB47" s="61">
        <v>9</v>
      </c>
      <c r="AC47" s="61">
        <v>3</v>
      </c>
      <c r="AD47" s="62">
        <v>0.25</v>
      </c>
      <c r="AE47" s="55">
        <v>9.25</v>
      </c>
      <c r="AF47" s="55">
        <f>AVERAGE(AE47,AA47,W47,S47)</f>
        <v>10.194444444444445</v>
      </c>
      <c r="AG47" s="61"/>
      <c r="AH47" s="61"/>
      <c r="AI47" s="62"/>
      <c r="AJ47" s="55"/>
      <c r="AK47" s="61">
        <v>18</v>
      </c>
      <c r="AL47" s="61">
        <v>2</v>
      </c>
      <c r="AM47" s="62">
        <v>0.16666666666666666</v>
      </c>
      <c r="AN47" s="55">
        <v>18.166666666666668</v>
      </c>
      <c r="AO47" s="61">
        <v>18</v>
      </c>
      <c r="AP47" s="61">
        <v>4</v>
      </c>
      <c r="AQ47" s="62">
        <v>0.33333333333333331</v>
      </c>
      <c r="AR47" s="55">
        <v>18.333333333333332</v>
      </c>
      <c r="AS47" s="61">
        <v>18</v>
      </c>
      <c r="AT47" s="61">
        <v>4</v>
      </c>
      <c r="AU47" s="62">
        <v>0.33333333333333331</v>
      </c>
      <c r="AV47" s="55">
        <v>18.333333333333332</v>
      </c>
      <c r="AW47" s="55">
        <f>AVERAGE(AV47,AR47,AN47,AJ47)</f>
        <v>18.277777777777775</v>
      </c>
      <c r="AX47" s="61"/>
      <c r="AY47" s="61"/>
      <c r="AZ47" s="62"/>
      <c r="BA47" s="55"/>
      <c r="BB47" s="61">
        <v>3</v>
      </c>
      <c r="BC47" s="61">
        <v>10</v>
      </c>
      <c r="BD47" s="62">
        <v>0.83333333333333337</v>
      </c>
      <c r="BE47" s="55">
        <v>3.8333333333333335</v>
      </c>
      <c r="BF47" s="61">
        <v>3</v>
      </c>
      <c r="BG47" s="61">
        <v>10</v>
      </c>
      <c r="BH47" s="62">
        <v>0.83333333333333337</v>
      </c>
      <c r="BI47" s="55">
        <v>3.8333333333333335</v>
      </c>
      <c r="BJ47" s="61">
        <v>3</v>
      </c>
      <c r="BK47" s="61">
        <v>8</v>
      </c>
      <c r="BL47" s="62">
        <f>BK47/12</f>
        <v>0.66666666666666663</v>
      </c>
      <c r="BM47" s="55">
        <f>SUM(BJ47+BL47)</f>
        <v>3.6666666666666665</v>
      </c>
      <c r="BN47" s="55">
        <f>AVERAGE(BA47,BE47,BI47,BM47)</f>
        <v>3.7777777777777781</v>
      </c>
    </row>
    <row r="48" spans="1:66" s="11" customFormat="1" x14ac:dyDescent="0.25">
      <c r="A48" s="7">
        <v>444</v>
      </c>
      <c r="B48" s="10">
        <v>4</v>
      </c>
      <c r="C48" s="10" t="s">
        <v>15</v>
      </c>
      <c r="D48" s="1" t="s">
        <v>137</v>
      </c>
      <c r="E48" s="11" t="s">
        <v>148</v>
      </c>
      <c r="F48" s="2" t="s">
        <v>149</v>
      </c>
      <c r="G48" s="55">
        <v>7</v>
      </c>
      <c r="H48" s="55">
        <v>0</v>
      </c>
      <c r="I48" s="61">
        <v>3</v>
      </c>
      <c r="J48" s="55">
        <v>8</v>
      </c>
      <c r="K48" s="55">
        <v>10.999999999999993</v>
      </c>
      <c r="L48" s="61">
        <v>2</v>
      </c>
      <c r="M48" s="61">
        <v>0</v>
      </c>
      <c r="N48" s="61">
        <v>0</v>
      </c>
      <c r="O48" s="61">
        <v>0</v>
      </c>
      <c r="P48" s="61"/>
      <c r="Q48" s="61"/>
      <c r="R48" s="62"/>
      <c r="S48" s="55"/>
      <c r="T48" s="61">
        <v>6</v>
      </c>
      <c r="U48" s="61">
        <v>9</v>
      </c>
      <c r="V48" s="62">
        <v>0.75</v>
      </c>
      <c r="W48" s="55">
        <v>6.75</v>
      </c>
      <c r="X48" s="61">
        <v>7</v>
      </c>
      <c r="Y48" s="61">
        <v>11</v>
      </c>
      <c r="Z48" s="62">
        <v>0.91666666666666663</v>
      </c>
      <c r="AA48" s="55">
        <v>7.916666666666667</v>
      </c>
      <c r="AB48" s="61">
        <v>6</v>
      </c>
      <c r="AC48" s="61">
        <v>4</v>
      </c>
      <c r="AD48" s="62">
        <v>0.33333333333333331</v>
      </c>
      <c r="AE48" s="55">
        <v>6.333333333333333</v>
      </c>
      <c r="AF48" s="55">
        <f>AVERAGE(AE48,AA48,W48,S48)</f>
        <v>7</v>
      </c>
      <c r="AG48" s="61"/>
      <c r="AH48" s="61"/>
      <c r="AI48" s="62"/>
      <c r="AJ48" s="55"/>
      <c r="AK48" s="61">
        <v>9</v>
      </c>
      <c r="AL48" s="61">
        <v>11</v>
      </c>
      <c r="AM48" s="62">
        <v>0.91666666666666663</v>
      </c>
      <c r="AN48" s="55">
        <v>9.9166666666666661</v>
      </c>
      <c r="AO48" s="61"/>
      <c r="AP48" s="61"/>
      <c r="AQ48" s="62"/>
      <c r="AR48" s="55"/>
      <c r="AS48" s="61">
        <v>7</v>
      </c>
      <c r="AT48" s="61">
        <v>11</v>
      </c>
      <c r="AU48" s="62">
        <v>0.91666666666666663</v>
      </c>
      <c r="AV48" s="55">
        <v>7.916666666666667</v>
      </c>
      <c r="AW48" s="55">
        <f>AVERAGE(AV48,AR48,AN48,AJ48)</f>
        <v>8.9166666666666661</v>
      </c>
      <c r="AX48" s="61"/>
      <c r="AY48" s="61"/>
      <c r="AZ48" s="62"/>
      <c r="BA48" s="55"/>
      <c r="BB48" s="61"/>
      <c r="BC48" s="61"/>
      <c r="BD48" s="62"/>
      <c r="BE48" s="55"/>
      <c r="BF48" s="61"/>
      <c r="BG48" s="61"/>
      <c r="BH48" s="62"/>
      <c r="BI48" s="55"/>
      <c r="BJ48" s="61"/>
      <c r="BK48" s="61"/>
      <c r="BL48" s="61"/>
      <c r="BM48" s="61"/>
      <c r="BN48" s="55" t="e">
        <f>AVERAGE(BA48,BE48,BI48,BM48)</f>
        <v>#DIV/0!</v>
      </c>
    </row>
    <row r="49" spans="1:66" s="11" customFormat="1" x14ac:dyDescent="0.25">
      <c r="A49" s="7">
        <v>445</v>
      </c>
      <c r="B49" s="10">
        <v>5</v>
      </c>
      <c r="C49" s="10" t="s">
        <v>15</v>
      </c>
      <c r="D49" s="1" t="s">
        <v>137</v>
      </c>
      <c r="E49" s="11" t="s">
        <v>150</v>
      </c>
      <c r="F49" s="2" t="s">
        <v>45</v>
      </c>
      <c r="G49" s="55">
        <v>7</v>
      </c>
      <c r="H49" s="55">
        <v>1.0000000000000071</v>
      </c>
      <c r="I49" s="61">
        <v>2</v>
      </c>
      <c r="J49" s="55">
        <v>13</v>
      </c>
      <c r="K49" s="55">
        <v>10.000000000000007</v>
      </c>
      <c r="L49" s="61">
        <v>2</v>
      </c>
      <c r="M49" s="55">
        <v>3</v>
      </c>
      <c r="N49" s="55">
        <v>0</v>
      </c>
      <c r="O49" s="61">
        <v>2</v>
      </c>
      <c r="P49" s="61"/>
      <c r="Q49" s="61"/>
      <c r="R49" s="62"/>
      <c r="S49" s="55"/>
      <c r="T49" s="61">
        <v>7</v>
      </c>
      <c r="U49" s="61">
        <v>2</v>
      </c>
      <c r="V49" s="62">
        <v>0.16666666666666666</v>
      </c>
      <c r="W49" s="55">
        <v>7.166666666666667</v>
      </c>
      <c r="X49" s="61">
        <v>7</v>
      </c>
      <c r="Y49" s="61"/>
      <c r="Z49" s="62"/>
      <c r="AA49" s="55">
        <v>7</v>
      </c>
      <c r="AB49" s="61"/>
      <c r="AC49" s="61"/>
      <c r="AD49" s="62"/>
      <c r="AE49" s="55"/>
      <c r="AF49" s="55">
        <f>AVERAGE(AE49,AA49,W49,S49)</f>
        <v>7.0833333333333339</v>
      </c>
      <c r="AG49" s="61"/>
      <c r="AH49" s="61"/>
      <c r="AI49" s="62"/>
      <c r="AJ49" s="55"/>
      <c r="AK49" s="61">
        <v>14</v>
      </c>
      <c r="AL49" s="61">
        <v>1</v>
      </c>
      <c r="AM49" s="62">
        <v>8.3333333333333329E-2</v>
      </c>
      <c r="AN49" s="55">
        <v>14.083333333333334</v>
      </c>
      <c r="AO49" s="61">
        <v>13</v>
      </c>
      <c r="AP49" s="61">
        <v>7</v>
      </c>
      <c r="AQ49" s="62">
        <v>0.58333333333333337</v>
      </c>
      <c r="AR49" s="55">
        <v>13.583333333333334</v>
      </c>
      <c r="AS49" s="61"/>
      <c r="AT49" s="61"/>
      <c r="AU49" s="62"/>
      <c r="AV49" s="55"/>
      <c r="AW49" s="55">
        <f>AVERAGE(AV49,AR49,AN49,AJ49)</f>
        <v>13.833333333333334</v>
      </c>
      <c r="AX49" s="61"/>
      <c r="AY49" s="61"/>
      <c r="AZ49" s="62"/>
      <c r="BA49" s="55"/>
      <c r="BB49" s="61">
        <v>3</v>
      </c>
      <c r="BC49" s="61"/>
      <c r="BD49" s="62"/>
      <c r="BE49" s="55">
        <v>3</v>
      </c>
      <c r="BF49" s="61">
        <v>3</v>
      </c>
      <c r="BG49" s="61"/>
      <c r="BH49" s="62"/>
      <c r="BI49" s="55">
        <v>3</v>
      </c>
      <c r="BJ49" s="61"/>
      <c r="BK49" s="61"/>
      <c r="BL49" s="61"/>
      <c r="BM49" s="61"/>
      <c r="BN49" s="55">
        <f>AVERAGE(BA49,BE49,BI49,BM49)</f>
        <v>3</v>
      </c>
    </row>
    <row r="50" spans="1:66" s="11" customFormat="1" x14ac:dyDescent="0.25">
      <c r="A50" s="7">
        <v>446</v>
      </c>
      <c r="B50" s="10">
        <v>5</v>
      </c>
      <c r="C50" s="10" t="s">
        <v>15</v>
      </c>
      <c r="D50" s="1" t="s">
        <v>137</v>
      </c>
      <c r="E50" s="11" t="s">
        <v>151</v>
      </c>
      <c r="F50" s="2" t="s">
        <v>152</v>
      </c>
      <c r="G50" s="55">
        <v>8</v>
      </c>
      <c r="H50" s="55">
        <v>6.4999999999999929</v>
      </c>
      <c r="I50" s="61">
        <v>2</v>
      </c>
      <c r="J50" s="55">
        <v>19</v>
      </c>
      <c r="K50" s="55">
        <v>6.5000000000000142</v>
      </c>
      <c r="L50" s="61">
        <v>2</v>
      </c>
      <c r="M50" s="55">
        <v>3</v>
      </c>
      <c r="N50" s="55">
        <v>9.9999999999999964</v>
      </c>
      <c r="O50" s="61">
        <v>2</v>
      </c>
      <c r="P50" s="61"/>
      <c r="Q50" s="61"/>
      <c r="R50" s="62"/>
      <c r="S50" s="55"/>
      <c r="T50" s="61"/>
      <c r="U50" s="61"/>
      <c r="V50" s="62"/>
      <c r="W50" s="55"/>
      <c r="X50" s="61">
        <v>9</v>
      </c>
      <c r="Y50" s="61">
        <v>8</v>
      </c>
      <c r="Z50" s="62">
        <v>0.66666666666666663</v>
      </c>
      <c r="AA50" s="55">
        <v>9.6666666666666661</v>
      </c>
      <c r="AB50" s="61">
        <v>7</v>
      </c>
      <c r="AC50" s="61">
        <v>5</v>
      </c>
      <c r="AD50" s="62">
        <v>0.41666666666666669</v>
      </c>
      <c r="AE50" s="55">
        <v>7.416666666666667</v>
      </c>
      <c r="AF50" s="55">
        <f>AVERAGE(AE50,AA50,W50,S50)</f>
        <v>8.5416666666666661</v>
      </c>
      <c r="AG50" s="61"/>
      <c r="AH50" s="61"/>
      <c r="AI50" s="62"/>
      <c r="AJ50" s="55"/>
      <c r="AK50" s="61"/>
      <c r="AL50" s="61"/>
      <c r="AM50" s="62"/>
      <c r="AN50" s="55"/>
      <c r="AO50" s="61">
        <v>18</v>
      </c>
      <c r="AP50" s="61">
        <v>8</v>
      </c>
      <c r="AQ50" s="62">
        <v>0.66666666666666663</v>
      </c>
      <c r="AR50" s="55">
        <v>18.666666666666668</v>
      </c>
      <c r="AS50" s="61">
        <v>20</v>
      </c>
      <c r="AT50" s="61">
        <v>5</v>
      </c>
      <c r="AU50" s="62">
        <v>0.41666666666666669</v>
      </c>
      <c r="AV50" s="55">
        <v>20.416666666666668</v>
      </c>
      <c r="AW50" s="55">
        <f>AVERAGE(AV50,AR50,AN50,AJ50)</f>
        <v>19.541666666666668</v>
      </c>
      <c r="AX50" s="61"/>
      <c r="AY50" s="61"/>
      <c r="AZ50" s="62"/>
      <c r="BA50" s="55"/>
      <c r="BB50" s="61"/>
      <c r="BC50" s="61"/>
      <c r="BD50" s="62"/>
      <c r="BE50" s="55"/>
      <c r="BF50" s="61">
        <v>4</v>
      </c>
      <c r="BG50" s="61"/>
      <c r="BH50" s="62"/>
      <c r="BI50" s="55">
        <v>4</v>
      </c>
      <c r="BJ50" s="61">
        <v>3</v>
      </c>
      <c r="BK50" s="61">
        <v>8</v>
      </c>
      <c r="BL50" s="62">
        <f>BK50/12</f>
        <v>0.66666666666666663</v>
      </c>
      <c r="BM50" s="55">
        <f>SUM(BJ50+BL50)</f>
        <v>3.6666666666666665</v>
      </c>
      <c r="BN50" s="55">
        <f>AVERAGE(BA50,BE50,BI50,BM50)</f>
        <v>3.833333333333333</v>
      </c>
    </row>
    <row r="51" spans="1:66" s="11" customFormat="1" x14ac:dyDescent="0.25">
      <c r="A51" s="7">
        <v>448</v>
      </c>
      <c r="B51" s="10">
        <v>4</v>
      </c>
      <c r="C51" s="10" t="s">
        <v>0</v>
      </c>
      <c r="D51" s="1" t="s">
        <v>153</v>
      </c>
      <c r="E51" s="11" t="s">
        <v>154</v>
      </c>
      <c r="F51" s="2" t="s">
        <v>155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/>
      <c r="Q51" s="61"/>
      <c r="R51" s="62"/>
      <c r="S51" s="55"/>
      <c r="T51" s="61"/>
      <c r="U51" s="61"/>
      <c r="V51" s="62"/>
      <c r="W51" s="55"/>
      <c r="X51" s="61"/>
      <c r="Y51" s="61"/>
      <c r="Z51" s="62"/>
      <c r="AA51" s="55"/>
      <c r="AB51" s="61"/>
      <c r="AC51" s="61"/>
      <c r="AD51" s="62"/>
      <c r="AE51" s="55"/>
      <c r="AF51" s="55" t="e">
        <f>AVERAGE(AE51,AA51,W51,S51)</f>
        <v>#DIV/0!</v>
      </c>
      <c r="AG51" s="61"/>
      <c r="AH51" s="61"/>
      <c r="AI51" s="62"/>
      <c r="AJ51" s="55"/>
      <c r="AK51" s="61"/>
      <c r="AL51" s="61"/>
      <c r="AM51" s="62"/>
      <c r="AN51" s="55"/>
      <c r="AO51" s="61"/>
      <c r="AP51" s="61"/>
      <c r="AQ51" s="62"/>
      <c r="AR51" s="55"/>
      <c r="AS51" s="61"/>
      <c r="AT51" s="61"/>
      <c r="AU51" s="62"/>
      <c r="AV51" s="55"/>
      <c r="AW51" s="55" t="e">
        <f>AVERAGE(AV51,AR51,AN51,AJ51)</f>
        <v>#DIV/0!</v>
      </c>
      <c r="AX51" s="61"/>
      <c r="AY51" s="61"/>
      <c r="AZ51" s="62"/>
      <c r="BA51" s="55"/>
      <c r="BB51" s="61"/>
      <c r="BC51" s="61"/>
      <c r="BD51" s="62"/>
      <c r="BE51" s="55"/>
      <c r="BF51" s="61"/>
      <c r="BG51" s="61"/>
      <c r="BH51" s="62"/>
      <c r="BI51" s="55"/>
      <c r="BJ51" s="61"/>
      <c r="BK51" s="61"/>
      <c r="BL51" s="61"/>
      <c r="BM51" s="61"/>
      <c r="BN51" s="55" t="e">
        <f>AVERAGE(BA51,BE51,BI51,BM51)</f>
        <v>#DIV/0!</v>
      </c>
    </row>
    <row r="52" spans="1:66" s="11" customFormat="1" x14ac:dyDescent="0.25">
      <c r="A52" s="7">
        <v>449</v>
      </c>
      <c r="B52" s="10">
        <v>4</v>
      </c>
      <c r="C52" s="10" t="s">
        <v>15</v>
      </c>
      <c r="D52" s="1" t="s">
        <v>153</v>
      </c>
      <c r="E52" s="11" t="s">
        <v>103</v>
      </c>
      <c r="F52" s="2" t="s">
        <v>156</v>
      </c>
      <c r="G52" s="55">
        <v>7</v>
      </c>
      <c r="H52" s="55">
        <v>10.5</v>
      </c>
      <c r="I52" s="61">
        <v>2</v>
      </c>
      <c r="J52" s="55">
        <v>17</v>
      </c>
      <c r="K52" s="55">
        <v>4.0000000000000284</v>
      </c>
      <c r="L52" s="61">
        <v>2</v>
      </c>
      <c r="M52" s="55">
        <v>3</v>
      </c>
      <c r="N52" s="55">
        <v>0</v>
      </c>
      <c r="O52" s="61">
        <v>1</v>
      </c>
      <c r="P52" s="61"/>
      <c r="Q52" s="61"/>
      <c r="R52" s="62"/>
      <c r="S52" s="55"/>
      <c r="T52" s="61">
        <v>8</v>
      </c>
      <c r="U52" s="61"/>
      <c r="V52" s="62"/>
      <c r="W52" s="55">
        <v>8</v>
      </c>
      <c r="X52" s="61">
        <v>7</v>
      </c>
      <c r="Y52" s="61">
        <v>9</v>
      </c>
      <c r="Z52" s="62">
        <v>0.75</v>
      </c>
      <c r="AA52" s="55">
        <v>7.75</v>
      </c>
      <c r="AB52" s="61"/>
      <c r="AC52" s="61"/>
      <c r="AD52" s="62"/>
      <c r="AE52" s="55"/>
      <c r="AF52" s="55">
        <f>AVERAGE(AE52,AA52,W52,S52)</f>
        <v>7.875</v>
      </c>
      <c r="AG52" s="61"/>
      <c r="AH52" s="61"/>
      <c r="AI52" s="62"/>
      <c r="AJ52" s="55"/>
      <c r="AK52" s="61">
        <v>15</v>
      </c>
      <c r="AL52" s="61">
        <v>3</v>
      </c>
      <c r="AM52" s="62">
        <v>0.25</v>
      </c>
      <c r="AN52" s="55">
        <v>15.25</v>
      </c>
      <c r="AO52" s="61">
        <v>19</v>
      </c>
      <c r="AP52" s="61">
        <v>5</v>
      </c>
      <c r="AQ52" s="62">
        <v>0.41666666666666669</v>
      </c>
      <c r="AR52" s="55">
        <v>19.416666666666668</v>
      </c>
      <c r="AS52" s="61"/>
      <c r="AT52" s="61"/>
      <c r="AU52" s="62"/>
      <c r="AV52" s="55"/>
      <c r="AW52" s="55">
        <f>AVERAGE(AV52,AR52,AN52,AJ52)</f>
        <v>17.333333333333336</v>
      </c>
      <c r="AX52" s="61"/>
      <c r="AY52" s="61"/>
      <c r="AZ52" s="62"/>
      <c r="BA52" s="55"/>
      <c r="BB52" s="61"/>
      <c r="BC52" s="61"/>
      <c r="BD52" s="62"/>
      <c r="BE52" s="55"/>
      <c r="BF52" s="61"/>
      <c r="BG52" s="61"/>
      <c r="BH52" s="62"/>
      <c r="BI52" s="55"/>
      <c r="BJ52" s="61">
        <v>3</v>
      </c>
      <c r="BK52" s="61"/>
      <c r="BL52" s="62">
        <f>BK52/12</f>
        <v>0</v>
      </c>
      <c r="BM52" s="55">
        <f>SUM(BJ52+BL52)</f>
        <v>3</v>
      </c>
      <c r="BN52" s="55">
        <f>AVERAGE(BA52,BE52,BI52,BM52)</f>
        <v>3</v>
      </c>
    </row>
    <row r="53" spans="1:66" s="11" customFormat="1" x14ac:dyDescent="0.25">
      <c r="A53" s="7">
        <v>450</v>
      </c>
      <c r="B53" s="10">
        <v>4</v>
      </c>
      <c r="C53" s="10" t="s">
        <v>15</v>
      </c>
      <c r="D53" s="1" t="s">
        <v>153</v>
      </c>
      <c r="E53" s="11" t="s">
        <v>157</v>
      </c>
      <c r="F53" s="2" t="s">
        <v>158</v>
      </c>
      <c r="G53" s="55">
        <v>8</v>
      </c>
      <c r="H53" s="55">
        <v>11.000000000000014</v>
      </c>
      <c r="I53" s="61">
        <v>2</v>
      </c>
      <c r="J53" s="55">
        <v>14</v>
      </c>
      <c r="K53" s="55">
        <v>4.5</v>
      </c>
      <c r="L53" s="61">
        <v>2</v>
      </c>
      <c r="M53" s="55">
        <v>3</v>
      </c>
      <c r="N53" s="55">
        <v>1.9999999999999982</v>
      </c>
      <c r="O53" s="61">
        <v>2</v>
      </c>
      <c r="P53" s="61"/>
      <c r="Q53" s="61"/>
      <c r="R53" s="62"/>
      <c r="S53" s="55"/>
      <c r="T53" s="61">
        <v>9</v>
      </c>
      <c r="U53" s="61">
        <v>1</v>
      </c>
      <c r="V53" s="62">
        <v>8.3333333333333329E-2</v>
      </c>
      <c r="W53" s="55">
        <v>9.0833333333333339</v>
      </c>
      <c r="X53" s="61">
        <v>8</v>
      </c>
      <c r="Y53" s="61">
        <v>9</v>
      </c>
      <c r="Z53" s="62">
        <v>0.75</v>
      </c>
      <c r="AA53" s="55">
        <v>8.75</v>
      </c>
      <c r="AB53" s="61"/>
      <c r="AC53" s="61"/>
      <c r="AD53" s="62"/>
      <c r="AE53" s="55"/>
      <c r="AF53" s="55">
        <f>AVERAGE(AE53,AA53,W53,S53)</f>
        <v>8.9166666666666679</v>
      </c>
      <c r="AG53" s="61"/>
      <c r="AH53" s="61"/>
      <c r="AI53" s="62"/>
      <c r="AJ53" s="55"/>
      <c r="AK53" s="61">
        <v>13</v>
      </c>
      <c r="AL53" s="61">
        <v>3</v>
      </c>
      <c r="AM53" s="62">
        <v>0.25</v>
      </c>
      <c r="AN53" s="55">
        <v>13.25</v>
      </c>
      <c r="AO53" s="61">
        <v>15</v>
      </c>
      <c r="AP53" s="61">
        <v>6</v>
      </c>
      <c r="AQ53" s="62">
        <v>0.5</v>
      </c>
      <c r="AR53" s="55">
        <v>15.5</v>
      </c>
      <c r="AS53" s="61"/>
      <c r="AT53" s="61"/>
      <c r="AU53" s="62"/>
      <c r="AV53" s="55"/>
      <c r="AW53" s="55">
        <f>AVERAGE(AV53,AR53,AN53,AJ53)</f>
        <v>14.375</v>
      </c>
      <c r="AX53" s="61"/>
      <c r="AY53" s="61"/>
      <c r="AZ53" s="62"/>
      <c r="BA53" s="55"/>
      <c r="BB53" s="61">
        <v>3</v>
      </c>
      <c r="BC53" s="61">
        <v>2</v>
      </c>
      <c r="BD53" s="62">
        <v>0.16666666666666666</v>
      </c>
      <c r="BE53" s="55">
        <v>3.1666666666666665</v>
      </c>
      <c r="BF53" s="61">
        <v>3</v>
      </c>
      <c r="BG53" s="61">
        <v>2</v>
      </c>
      <c r="BH53" s="62">
        <v>0.16666666666666666</v>
      </c>
      <c r="BI53" s="55">
        <v>3.1666666666666665</v>
      </c>
      <c r="BJ53" s="61"/>
      <c r="BK53" s="61"/>
      <c r="BL53" s="61"/>
      <c r="BM53" s="61"/>
      <c r="BN53" s="55">
        <f>AVERAGE(BA53,BE53,BI53,BM53)</f>
        <v>3.1666666666666665</v>
      </c>
    </row>
    <row r="54" spans="1:66" s="11" customFormat="1" x14ac:dyDescent="0.25">
      <c r="A54" s="7">
        <v>451</v>
      </c>
      <c r="B54" s="10">
        <v>4</v>
      </c>
      <c r="C54" s="10" t="s">
        <v>15</v>
      </c>
      <c r="D54" s="1" t="s">
        <v>153</v>
      </c>
      <c r="E54" s="11" t="s">
        <v>159</v>
      </c>
      <c r="F54" s="2" t="s">
        <v>19</v>
      </c>
      <c r="G54" s="55">
        <v>9</v>
      </c>
      <c r="H54" s="55">
        <v>5.7500000000000142</v>
      </c>
      <c r="I54" s="61">
        <v>4</v>
      </c>
      <c r="J54" s="55">
        <v>14</v>
      </c>
      <c r="K54" s="55">
        <v>10.000000000000007</v>
      </c>
      <c r="L54" s="61">
        <v>4</v>
      </c>
      <c r="M54" s="55">
        <v>3</v>
      </c>
      <c r="N54" s="55">
        <v>4.5000000000000053</v>
      </c>
      <c r="O54" s="61">
        <v>4</v>
      </c>
      <c r="P54" s="61">
        <v>8</v>
      </c>
      <c r="Q54" s="61">
        <v>9</v>
      </c>
      <c r="R54" s="62">
        <v>0.75</v>
      </c>
      <c r="S54" s="55">
        <v>8.75</v>
      </c>
      <c r="T54" s="61">
        <v>10</v>
      </c>
      <c r="U54" s="61">
        <v>1</v>
      </c>
      <c r="V54" s="62">
        <v>8.3333333333333329E-2</v>
      </c>
      <c r="W54" s="55">
        <v>10.083333333333334</v>
      </c>
      <c r="X54" s="61">
        <v>9</v>
      </c>
      <c r="Y54" s="61">
        <v>10</v>
      </c>
      <c r="Z54" s="62">
        <v>0.83333333333333337</v>
      </c>
      <c r="AA54" s="55">
        <v>9.8333333333333339</v>
      </c>
      <c r="AB54" s="61">
        <v>9</v>
      </c>
      <c r="AC54" s="61">
        <v>3</v>
      </c>
      <c r="AD54" s="62">
        <v>0.25</v>
      </c>
      <c r="AE54" s="55">
        <v>9.25</v>
      </c>
      <c r="AF54" s="55">
        <f>AVERAGE(AE54,AA54,W54,S54)</f>
        <v>9.4791666666666679</v>
      </c>
      <c r="AG54" s="61">
        <v>12</v>
      </c>
      <c r="AH54" s="61">
        <v>7</v>
      </c>
      <c r="AI54" s="62">
        <v>0.58333333333333337</v>
      </c>
      <c r="AJ54" s="55">
        <v>12.583333333333334</v>
      </c>
      <c r="AK54" s="61">
        <v>14</v>
      </c>
      <c r="AL54" s="61">
        <v>7</v>
      </c>
      <c r="AM54" s="62">
        <v>0.58333333333333337</v>
      </c>
      <c r="AN54" s="55">
        <v>14.583333333333334</v>
      </c>
      <c r="AO54" s="61">
        <v>18</v>
      </c>
      <c r="AP54" s="61"/>
      <c r="AQ54" s="62"/>
      <c r="AR54" s="55">
        <v>18</v>
      </c>
      <c r="AS54" s="61">
        <v>14</v>
      </c>
      <c r="AT54" s="61">
        <v>2</v>
      </c>
      <c r="AU54" s="62">
        <v>0.16666666666666666</v>
      </c>
      <c r="AV54" s="55">
        <v>14.166666666666666</v>
      </c>
      <c r="AW54" s="55">
        <f>AVERAGE(AV54,AR54,AN54,AJ54)</f>
        <v>14.833333333333334</v>
      </c>
      <c r="AX54" s="61">
        <v>3</v>
      </c>
      <c r="AY54" s="61">
        <v>6</v>
      </c>
      <c r="AZ54" s="62">
        <v>0.5</v>
      </c>
      <c r="BA54" s="55">
        <v>3.5</v>
      </c>
      <c r="BB54" s="61">
        <v>3</v>
      </c>
      <c r="BC54" s="61">
        <v>4</v>
      </c>
      <c r="BD54" s="62">
        <v>0.33333333333333331</v>
      </c>
      <c r="BE54" s="55">
        <v>3.3333333333333335</v>
      </c>
      <c r="BF54" s="61">
        <v>3</v>
      </c>
      <c r="BG54" s="61">
        <v>4</v>
      </c>
      <c r="BH54" s="62">
        <v>0.33333333333333331</v>
      </c>
      <c r="BI54" s="55">
        <v>3.3333333333333335</v>
      </c>
      <c r="BJ54" s="61">
        <v>3</v>
      </c>
      <c r="BK54" s="61">
        <v>4</v>
      </c>
      <c r="BL54" s="62">
        <f>BK54/12</f>
        <v>0.33333333333333331</v>
      </c>
      <c r="BM54" s="55">
        <f>SUM(BJ54+BL54)</f>
        <v>3.3333333333333335</v>
      </c>
      <c r="BN54" s="55">
        <f>AVERAGE(BA54,BE54,BI54,BM54)</f>
        <v>3.3750000000000004</v>
      </c>
    </row>
    <row r="55" spans="1:66" s="11" customFormat="1" x14ac:dyDescent="0.25">
      <c r="A55" s="7">
        <v>452</v>
      </c>
      <c r="B55" s="10">
        <v>5</v>
      </c>
      <c r="C55" s="10" t="s">
        <v>0</v>
      </c>
      <c r="D55" s="1" t="s">
        <v>153</v>
      </c>
      <c r="E55" s="11" t="s">
        <v>160</v>
      </c>
      <c r="F55" s="2" t="s">
        <v>161</v>
      </c>
      <c r="G55" s="55">
        <v>7</v>
      </c>
      <c r="H55" s="55">
        <v>7.7499999999999964</v>
      </c>
      <c r="I55" s="61">
        <v>4</v>
      </c>
      <c r="J55" s="55">
        <v>22</v>
      </c>
      <c r="K55" s="55">
        <v>11.749999999999972</v>
      </c>
      <c r="L55" s="61">
        <v>4</v>
      </c>
      <c r="M55" s="55">
        <v>3</v>
      </c>
      <c r="N55" s="55">
        <v>0.99999999999999645</v>
      </c>
      <c r="O55" s="61">
        <v>2</v>
      </c>
      <c r="P55" s="61">
        <v>6</v>
      </c>
      <c r="Q55" s="61">
        <v>10</v>
      </c>
      <c r="R55" s="62">
        <v>0.83333333333333337</v>
      </c>
      <c r="S55" s="55">
        <v>6.833333333333333</v>
      </c>
      <c r="T55" s="61">
        <v>6</v>
      </c>
      <c r="U55" s="61">
        <v>3</v>
      </c>
      <c r="V55" s="62">
        <v>0.25</v>
      </c>
      <c r="W55" s="55">
        <v>6.25</v>
      </c>
      <c r="X55" s="61">
        <v>9</v>
      </c>
      <c r="Y55" s="61"/>
      <c r="Z55" s="62"/>
      <c r="AA55" s="55">
        <v>9</v>
      </c>
      <c r="AB55" s="61">
        <v>8</v>
      </c>
      <c r="AC55" s="61">
        <v>6</v>
      </c>
      <c r="AD55" s="62">
        <v>0.5</v>
      </c>
      <c r="AE55" s="55">
        <v>8.5</v>
      </c>
      <c r="AF55" s="55">
        <f>AVERAGE(AE55,AA55,W55,S55)</f>
        <v>7.645833333333333</v>
      </c>
      <c r="AG55" s="61">
        <v>21</v>
      </c>
      <c r="AH55" s="61"/>
      <c r="AI55" s="62"/>
      <c r="AJ55" s="55">
        <v>21</v>
      </c>
      <c r="AK55" s="61">
        <v>22</v>
      </c>
      <c r="AL55" s="61">
        <v>1</v>
      </c>
      <c r="AM55" s="62">
        <v>8.3333333333333329E-2</v>
      </c>
      <c r="AN55" s="55">
        <v>22.083333333333332</v>
      </c>
      <c r="AO55" s="61">
        <v>27</v>
      </c>
      <c r="AP55" s="61"/>
      <c r="AQ55" s="62"/>
      <c r="AR55" s="55">
        <v>27</v>
      </c>
      <c r="AS55" s="61">
        <v>21</v>
      </c>
      <c r="AT55" s="61">
        <v>10</v>
      </c>
      <c r="AU55" s="62">
        <v>0.83333333333333337</v>
      </c>
      <c r="AV55" s="55">
        <v>21.833333333333332</v>
      </c>
      <c r="AW55" s="55">
        <f>AVERAGE(AV55,AR55,AN55,AJ55)</f>
        <v>22.979166666666664</v>
      </c>
      <c r="AX55" s="61"/>
      <c r="AY55" s="61"/>
      <c r="AZ55" s="62"/>
      <c r="BA55" s="55"/>
      <c r="BB55" s="61">
        <v>3</v>
      </c>
      <c r="BC55" s="61"/>
      <c r="BD55" s="62"/>
      <c r="BE55" s="55">
        <v>3</v>
      </c>
      <c r="BF55" s="61">
        <v>3</v>
      </c>
      <c r="BG55" s="61">
        <v>2</v>
      </c>
      <c r="BH55" s="62">
        <v>0.16666666666666666</v>
      </c>
      <c r="BI55" s="55">
        <v>3.1666666666666665</v>
      </c>
      <c r="BJ55" s="61"/>
      <c r="BK55" s="61"/>
      <c r="BL55" s="61"/>
      <c r="BM55" s="61"/>
      <c r="BN55" s="55">
        <f>AVERAGE(BA55,BE55,BI55,BM55)</f>
        <v>3.083333333333333</v>
      </c>
    </row>
    <row r="56" spans="1:66" s="11" customFormat="1" x14ac:dyDescent="0.25">
      <c r="A56" s="7">
        <v>447</v>
      </c>
      <c r="B56" s="10">
        <v>4</v>
      </c>
      <c r="C56" s="10" t="s">
        <v>0</v>
      </c>
      <c r="D56" s="1" t="s">
        <v>153</v>
      </c>
      <c r="E56" s="11" t="s">
        <v>26</v>
      </c>
      <c r="F56" s="2" t="s">
        <v>81</v>
      </c>
      <c r="G56" s="55">
        <v>8</v>
      </c>
      <c r="H56" s="55">
        <v>5.9999999999999787</v>
      </c>
      <c r="I56" s="61">
        <v>3</v>
      </c>
      <c r="J56" s="55">
        <v>15</v>
      </c>
      <c r="K56" s="55">
        <v>5.6666666666666572</v>
      </c>
      <c r="L56" s="61">
        <v>3</v>
      </c>
      <c r="M56" s="55">
        <v>3</v>
      </c>
      <c r="N56" s="55">
        <v>1.9999999999999982</v>
      </c>
      <c r="O56" s="61">
        <v>2</v>
      </c>
      <c r="P56" s="61"/>
      <c r="Q56" s="61"/>
      <c r="R56" s="62"/>
      <c r="S56" s="55"/>
      <c r="T56" s="61">
        <v>7</v>
      </c>
      <c r="U56" s="61">
        <v>10</v>
      </c>
      <c r="V56" s="62">
        <v>0.83333333333333337</v>
      </c>
      <c r="W56" s="55">
        <v>7.833333333333333</v>
      </c>
      <c r="X56" s="61">
        <v>8</v>
      </c>
      <c r="Y56" s="61">
        <v>8</v>
      </c>
      <c r="Z56" s="62">
        <v>0.66666666666666663</v>
      </c>
      <c r="AA56" s="55">
        <v>8.6666666666666661</v>
      </c>
      <c r="AB56" s="61">
        <v>9</v>
      </c>
      <c r="AC56" s="61"/>
      <c r="AD56" s="62"/>
      <c r="AE56" s="55">
        <v>9</v>
      </c>
      <c r="AF56" s="55">
        <f>AVERAGE(AE56,AA56,W56,S56)</f>
        <v>8.4999999999999982</v>
      </c>
      <c r="AG56" s="61"/>
      <c r="AH56" s="61"/>
      <c r="AI56" s="62"/>
      <c r="AJ56" s="55"/>
      <c r="AK56" s="61">
        <v>13</v>
      </c>
      <c r="AL56" s="61">
        <v>5</v>
      </c>
      <c r="AM56" s="62">
        <v>0.41666666666666669</v>
      </c>
      <c r="AN56" s="55">
        <v>13.416666666666666</v>
      </c>
      <c r="AO56" s="61">
        <v>18</v>
      </c>
      <c r="AP56" s="61"/>
      <c r="AQ56" s="62"/>
      <c r="AR56" s="55">
        <v>18</v>
      </c>
      <c r="AS56" s="61">
        <v>15</v>
      </c>
      <c r="AT56" s="61"/>
      <c r="AU56" s="62"/>
      <c r="AV56" s="55">
        <v>15</v>
      </c>
      <c r="AW56" s="55">
        <f>AVERAGE(AV56,AR56,AN56,AJ56)</f>
        <v>15.472222222222221</v>
      </c>
      <c r="AX56" s="61"/>
      <c r="AY56" s="61"/>
      <c r="AZ56" s="62"/>
      <c r="BA56" s="55"/>
      <c r="BB56" s="61"/>
      <c r="BC56" s="61"/>
      <c r="BD56" s="62"/>
      <c r="BE56" s="55"/>
      <c r="BF56" s="61">
        <v>3</v>
      </c>
      <c r="BG56" s="61">
        <v>2</v>
      </c>
      <c r="BH56" s="62">
        <v>0.16666666666666666</v>
      </c>
      <c r="BI56" s="55">
        <v>3.1666666666666665</v>
      </c>
      <c r="BJ56" s="61">
        <v>3</v>
      </c>
      <c r="BK56" s="61">
        <v>2</v>
      </c>
      <c r="BL56" s="62">
        <f>BK56/12</f>
        <v>0.16666666666666666</v>
      </c>
      <c r="BM56" s="55">
        <f>SUM(BJ56+BL56)</f>
        <v>3.1666666666666665</v>
      </c>
      <c r="BN56" s="55">
        <f>AVERAGE(BA56,BE56,BI56,BM56)</f>
        <v>3.1666666666666665</v>
      </c>
    </row>
    <row r="57" spans="1:66" s="11" customFormat="1" x14ac:dyDescent="0.25">
      <c r="A57" s="7">
        <v>453</v>
      </c>
      <c r="B57" s="10">
        <v>4</v>
      </c>
      <c r="C57" s="10" t="s">
        <v>0</v>
      </c>
      <c r="D57" s="1" t="s">
        <v>153</v>
      </c>
      <c r="E57" s="11" t="s">
        <v>162</v>
      </c>
      <c r="F57" s="2" t="s">
        <v>163</v>
      </c>
      <c r="G57" s="55">
        <v>8</v>
      </c>
      <c r="H57" s="55">
        <v>8.5000000000000071</v>
      </c>
      <c r="I57" s="61">
        <v>2</v>
      </c>
      <c r="J57" s="55">
        <v>14</v>
      </c>
      <c r="K57" s="55">
        <v>7.9999999999999929</v>
      </c>
      <c r="L57" s="61">
        <v>2</v>
      </c>
      <c r="M57" s="55">
        <v>3</v>
      </c>
      <c r="N57" s="55">
        <v>1.9999999999999982</v>
      </c>
      <c r="O57" s="61">
        <v>2</v>
      </c>
      <c r="P57" s="61">
        <v>7</v>
      </c>
      <c r="Q57" s="61">
        <v>10</v>
      </c>
      <c r="R57" s="62">
        <v>0.83333333333333337</v>
      </c>
      <c r="S57" s="55">
        <v>7.833333333333333</v>
      </c>
      <c r="T57" s="61">
        <v>9</v>
      </c>
      <c r="U57" s="61">
        <v>7</v>
      </c>
      <c r="V57" s="62">
        <v>0.58333333333333337</v>
      </c>
      <c r="W57" s="55">
        <v>9.5833333333333339</v>
      </c>
      <c r="X57" s="61"/>
      <c r="Y57" s="61"/>
      <c r="Z57" s="62"/>
      <c r="AA57" s="55"/>
      <c r="AB57" s="61"/>
      <c r="AC57" s="61"/>
      <c r="AD57" s="62"/>
      <c r="AE57" s="55"/>
      <c r="AF57" s="55">
        <f>AVERAGE(AE57,AA57,W57,S57)</f>
        <v>8.7083333333333339</v>
      </c>
      <c r="AG57" s="61">
        <v>13</v>
      </c>
      <c r="AH57" s="61">
        <v>5</v>
      </c>
      <c r="AI57" s="62">
        <v>0.41666666666666669</v>
      </c>
      <c r="AJ57" s="55">
        <v>13.416666666666666</v>
      </c>
      <c r="AK57" s="61">
        <v>15</v>
      </c>
      <c r="AL57" s="61">
        <v>11</v>
      </c>
      <c r="AM57" s="62">
        <v>0.91666666666666663</v>
      </c>
      <c r="AN57" s="55">
        <v>15.916666666666666</v>
      </c>
      <c r="AO57" s="61"/>
      <c r="AP57" s="61"/>
      <c r="AQ57" s="62"/>
      <c r="AR57" s="55"/>
      <c r="AS57" s="61"/>
      <c r="AT57" s="61"/>
      <c r="AU57" s="62"/>
      <c r="AV57" s="55"/>
      <c r="AW57" s="55">
        <f>AVERAGE(AV57,AR57,AN57,AJ57)</f>
        <v>14.666666666666666</v>
      </c>
      <c r="AX57" s="61">
        <v>3</v>
      </c>
      <c r="AY57" s="61">
        <v>2</v>
      </c>
      <c r="AZ57" s="62">
        <v>0.16666666666666666</v>
      </c>
      <c r="BA57" s="55">
        <v>3.1666666666666665</v>
      </c>
      <c r="BB57" s="61">
        <v>3</v>
      </c>
      <c r="BC57" s="61">
        <v>2</v>
      </c>
      <c r="BD57" s="62">
        <v>0.16666666666666666</v>
      </c>
      <c r="BE57" s="55">
        <v>3.1666666666666665</v>
      </c>
      <c r="BF57" s="61"/>
      <c r="BG57" s="61"/>
      <c r="BH57" s="62"/>
      <c r="BI57" s="55"/>
      <c r="BJ57" s="61"/>
      <c r="BK57" s="61"/>
      <c r="BL57" s="61"/>
      <c r="BM57" s="61"/>
      <c r="BN57" s="55">
        <f>AVERAGE(BA57,BE57,BI57,BM57)</f>
        <v>3.1666666666666665</v>
      </c>
    </row>
    <row r="58" spans="1:66" s="11" customFormat="1" x14ac:dyDescent="0.25">
      <c r="A58" s="7">
        <v>454</v>
      </c>
      <c r="B58" s="10">
        <v>4</v>
      </c>
      <c r="C58" s="10" t="s">
        <v>15</v>
      </c>
      <c r="D58" s="1" t="s">
        <v>153</v>
      </c>
      <c r="E58" s="11" t="s">
        <v>55</v>
      </c>
      <c r="F58" s="2" t="s">
        <v>164</v>
      </c>
      <c r="G58" s="55">
        <v>6</v>
      </c>
      <c r="H58" s="55">
        <v>10.250000000000004</v>
      </c>
      <c r="I58" s="61">
        <v>4</v>
      </c>
      <c r="J58" s="55">
        <v>10</v>
      </c>
      <c r="K58" s="55">
        <v>5.7499999999999929</v>
      </c>
      <c r="L58" s="61">
        <v>4</v>
      </c>
      <c r="M58" s="61">
        <v>0</v>
      </c>
      <c r="N58" s="61">
        <v>0</v>
      </c>
      <c r="O58" s="61">
        <v>0</v>
      </c>
      <c r="P58" s="61">
        <v>6</v>
      </c>
      <c r="Q58" s="61">
        <v>6</v>
      </c>
      <c r="R58" s="62">
        <v>0.5</v>
      </c>
      <c r="S58" s="55">
        <v>6.5</v>
      </c>
      <c r="T58" s="61">
        <v>8</v>
      </c>
      <c r="U58" s="61">
        <v>3</v>
      </c>
      <c r="V58" s="62">
        <v>0.25</v>
      </c>
      <c r="W58" s="55">
        <v>8.25</v>
      </c>
      <c r="X58" s="61">
        <v>6</v>
      </c>
      <c r="Y58" s="61">
        <v>5</v>
      </c>
      <c r="Z58" s="62">
        <v>0.41666666666666669</v>
      </c>
      <c r="AA58" s="55">
        <v>6.416666666666667</v>
      </c>
      <c r="AB58" s="61">
        <v>6</v>
      </c>
      <c r="AC58" s="61">
        <v>3</v>
      </c>
      <c r="AD58" s="62">
        <v>0.25</v>
      </c>
      <c r="AE58" s="55">
        <v>6.25</v>
      </c>
      <c r="AF58" s="55">
        <f>AVERAGE(AE58,AA58,W58,S58)</f>
        <v>6.854166666666667</v>
      </c>
      <c r="AG58" s="61">
        <v>8</v>
      </c>
      <c r="AH58" s="61">
        <v>10</v>
      </c>
      <c r="AI58" s="62">
        <v>0.83333333333333337</v>
      </c>
      <c r="AJ58" s="55">
        <v>8.8333333333333339</v>
      </c>
      <c r="AK58" s="61">
        <v>10</v>
      </c>
      <c r="AL58" s="61">
        <v>8</v>
      </c>
      <c r="AM58" s="62">
        <v>0.66666666666666663</v>
      </c>
      <c r="AN58" s="55">
        <v>10.666666666666666</v>
      </c>
      <c r="AO58" s="61">
        <v>11</v>
      </c>
      <c r="AP58" s="61">
        <v>8</v>
      </c>
      <c r="AQ58" s="62">
        <v>0.66666666666666663</v>
      </c>
      <c r="AR58" s="55">
        <v>11.666666666666666</v>
      </c>
      <c r="AS58" s="61">
        <v>10</v>
      </c>
      <c r="AT58" s="61">
        <v>9</v>
      </c>
      <c r="AU58" s="62">
        <v>0.75</v>
      </c>
      <c r="AV58" s="55">
        <v>10.75</v>
      </c>
      <c r="AW58" s="55">
        <f>AVERAGE(AV58,AR58,AN58,AJ58)</f>
        <v>10.479166666666666</v>
      </c>
      <c r="AX58" s="61"/>
      <c r="AY58" s="61"/>
      <c r="AZ58" s="62"/>
      <c r="BA58" s="55"/>
      <c r="BB58" s="61"/>
      <c r="BC58" s="61"/>
      <c r="BD58" s="62"/>
      <c r="BE58" s="55"/>
      <c r="BF58" s="61"/>
      <c r="BG58" s="61"/>
      <c r="BH58" s="62"/>
      <c r="BI58" s="55"/>
      <c r="BJ58" s="61"/>
      <c r="BK58" s="61"/>
      <c r="BL58" s="61"/>
      <c r="BM58" s="61"/>
      <c r="BN58" s="55" t="e">
        <f>AVERAGE(BA58,BE58,BI58,BM58)</f>
        <v>#DIV/0!</v>
      </c>
    </row>
    <row r="59" spans="1:66" s="11" customFormat="1" x14ac:dyDescent="0.25">
      <c r="A59" s="7">
        <v>455</v>
      </c>
      <c r="B59" s="10">
        <v>4</v>
      </c>
      <c r="C59" s="10" t="s">
        <v>0</v>
      </c>
      <c r="D59" s="1" t="s">
        <v>153</v>
      </c>
      <c r="E59" s="11" t="s">
        <v>165</v>
      </c>
      <c r="F59" s="2" t="s">
        <v>166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/>
      <c r="Q59" s="61"/>
      <c r="R59" s="62"/>
      <c r="S59" s="55"/>
      <c r="T59" s="61"/>
      <c r="U59" s="61"/>
      <c r="V59" s="62"/>
      <c r="W59" s="55"/>
      <c r="X59" s="61"/>
      <c r="Y59" s="61"/>
      <c r="Z59" s="62"/>
      <c r="AA59" s="55"/>
      <c r="AB59" s="61"/>
      <c r="AC59" s="61"/>
      <c r="AD59" s="62"/>
      <c r="AE59" s="55"/>
      <c r="AF59" s="55" t="e">
        <f>AVERAGE(AE59,AA59,W59,S59)</f>
        <v>#DIV/0!</v>
      </c>
      <c r="AG59" s="61"/>
      <c r="AH59" s="61"/>
      <c r="AI59" s="62"/>
      <c r="AJ59" s="55"/>
      <c r="AK59" s="61"/>
      <c r="AL59" s="61"/>
      <c r="AM59" s="62"/>
      <c r="AN59" s="55"/>
      <c r="AO59" s="61"/>
      <c r="AP59" s="61"/>
      <c r="AQ59" s="62"/>
      <c r="AR59" s="55"/>
      <c r="AS59" s="61"/>
      <c r="AT59" s="61"/>
      <c r="AU59" s="62"/>
      <c r="AV59" s="55"/>
      <c r="AW59" s="55" t="e">
        <f>AVERAGE(AV59,AR59,AN59,AJ59)</f>
        <v>#DIV/0!</v>
      </c>
      <c r="AX59" s="61"/>
      <c r="AY59" s="61"/>
      <c r="AZ59" s="62"/>
      <c r="BA59" s="55"/>
      <c r="BB59" s="61"/>
      <c r="BC59" s="61"/>
      <c r="BD59" s="62"/>
      <c r="BE59" s="55"/>
      <c r="BF59" s="61"/>
      <c r="BG59" s="61"/>
      <c r="BH59" s="62"/>
      <c r="BI59" s="55"/>
      <c r="BJ59" s="61"/>
      <c r="BK59" s="61"/>
      <c r="BL59" s="61"/>
      <c r="BM59" s="61"/>
      <c r="BN59" s="55" t="e">
        <f>AVERAGE(BA59,BE59,BI59,BM59)</f>
        <v>#DIV/0!</v>
      </c>
    </row>
    <row r="60" spans="1:66" s="11" customFormat="1" x14ac:dyDescent="0.25">
      <c r="A60" s="7">
        <v>456</v>
      </c>
      <c r="B60" s="10">
        <v>4</v>
      </c>
      <c r="C60" s="10" t="s">
        <v>15</v>
      </c>
      <c r="D60" s="1" t="s">
        <v>153</v>
      </c>
      <c r="E60" s="11" t="s">
        <v>167</v>
      </c>
      <c r="F60" s="2" t="s">
        <v>102</v>
      </c>
      <c r="G60" s="55">
        <v>8</v>
      </c>
      <c r="H60" s="55">
        <v>7.9999999999999929</v>
      </c>
      <c r="I60" s="61">
        <v>2</v>
      </c>
      <c r="J60" s="55">
        <v>10</v>
      </c>
      <c r="K60" s="55">
        <v>8.4999999999999858</v>
      </c>
      <c r="L60" s="61">
        <v>2</v>
      </c>
      <c r="M60" s="55">
        <v>3</v>
      </c>
      <c r="N60" s="55">
        <v>6</v>
      </c>
      <c r="O60" s="61">
        <v>1</v>
      </c>
      <c r="P60" s="61">
        <v>7</v>
      </c>
      <c r="Q60" s="61">
        <v>4</v>
      </c>
      <c r="R60" s="62">
        <v>0.33333333333333331</v>
      </c>
      <c r="S60" s="55">
        <v>7.333333333333333</v>
      </c>
      <c r="T60" s="61">
        <v>10</v>
      </c>
      <c r="U60" s="61"/>
      <c r="V60" s="62"/>
      <c r="W60" s="55">
        <v>10</v>
      </c>
      <c r="X60" s="61"/>
      <c r="Y60" s="61"/>
      <c r="Z60" s="62"/>
      <c r="AA60" s="55"/>
      <c r="AB60" s="61"/>
      <c r="AC60" s="61"/>
      <c r="AD60" s="62"/>
      <c r="AE60" s="55"/>
      <c r="AF60" s="55">
        <f>AVERAGE(AE60,AA60,W60,S60)</f>
        <v>8.6666666666666661</v>
      </c>
      <c r="AG60" s="61">
        <v>10</v>
      </c>
      <c r="AH60" s="61">
        <v>3</v>
      </c>
      <c r="AI60" s="62">
        <v>0.25</v>
      </c>
      <c r="AJ60" s="55">
        <v>10.25</v>
      </c>
      <c r="AK60" s="61">
        <v>11</v>
      </c>
      <c r="AL60" s="61">
        <v>2</v>
      </c>
      <c r="AM60" s="62">
        <v>0.16666666666666666</v>
      </c>
      <c r="AN60" s="55">
        <v>11.166666666666666</v>
      </c>
      <c r="AO60" s="61"/>
      <c r="AP60" s="61"/>
      <c r="AQ60" s="62"/>
      <c r="AR60" s="55"/>
      <c r="AS60" s="61"/>
      <c r="AT60" s="61"/>
      <c r="AU60" s="62"/>
      <c r="AV60" s="55"/>
      <c r="AW60" s="55">
        <f>AVERAGE(AV60,AR60,AN60,AJ60)</f>
        <v>10.708333333333332</v>
      </c>
      <c r="AX60" s="61"/>
      <c r="AY60" s="61"/>
      <c r="AZ60" s="62"/>
      <c r="BA60" s="55"/>
      <c r="BB60" s="61">
        <v>3</v>
      </c>
      <c r="BC60" s="61">
        <v>6</v>
      </c>
      <c r="BD60" s="62">
        <v>0.5</v>
      </c>
      <c r="BE60" s="55">
        <v>3.5</v>
      </c>
      <c r="BF60" s="61"/>
      <c r="BG60" s="61"/>
      <c r="BH60" s="62"/>
      <c r="BI60" s="55"/>
      <c r="BJ60" s="61"/>
      <c r="BK60" s="61"/>
      <c r="BL60" s="61"/>
      <c r="BM60" s="61"/>
      <c r="BN60" s="55">
        <f>AVERAGE(BA60,BE60,BI60,BM60)</f>
        <v>3.5</v>
      </c>
    </row>
    <row r="61" spans="1:66" s="11" customFormat="1" x14ac:dyDescent="0.25">
      <c r="A61" s="7">
        <v>457</v>
      </c>
      <c r="B61" s="10">
        <v>4</v>
      </c>
      <c r="C61" s="10" t="s">
        <v>15</v>
      </c>
      <c r="D61" s="1" t="s">
        <v>153</v>
      </c>
      <c r="E61" s="11" t="s">
        <v>140</v>
      </c>
      <c r="F61" s="2" t="s">
        <v>134</v>
      </c>
      <c r="G61" s="55">
        <v>10</v>
      </c>
      <c r="H61" s="55">
        <v>2.25</v>
      </c>
      <c r="I61" s="61">
        <v>4</v>
      </c>
      <c r="J61" s="55">
        <v>13</v>
      </c>
      <c r="K61" s="55">
        <v>9.4999999999999929</v>
      </c>
      <c r="L61" s="61">
        <v>4</v>
      </c>
      <c r="M61" s="55">
        <v>3</v>
      </c>
      <c r="N61" s="55">
        <v>7.0000000000000018</v>
      </c>
      <c r="O61" s="61">
        <v>4</v>
      </c>
      <c r="P61" s="61">
        <v>9</v>
      </c>
      <c r="Q61" s="61">
        <v>5</v>
      </c>
      <c r="R61" s="62">
        <v>0.41666666666666669</v>
      </c>
      <c r="S61" s="55">
        <v>9.4166666666666661</v>
      </c>
      <c r="T61" s="61">
        <v>10</v>
      </c>
      <c r="U61" s="61">
        <v>3</v>
      </c>
      <c r="V61" s="62">
        <v>0.25</v>
      </c>
      <c r="W61" s="55">
        <v>10.25</v>
      </c>
      <c r="X61" s="61">
        <v>10</v>
      </c>
      <c r="Y61" s="61">
        <v>8</v>
      </c>
      <c r="Z61" s="62">
        <v>0.66666666666666663</v>
      </c>
      <c r="AA61" s="55">
        <v>10.666666666666666</v>
      </c>
      <c r="AB61" s="61">
        <v>10</v>
      </c>
      <c r="AC61" s="61">
        <v>5</v>
      </c>
      <c r="AD61" s="62">
        <v>0.41666666666666669</v>
      </c>
      <c r="AE61" s="55">
        <v>10.416666666666666</v>
      </c>
      <c r="AF61" s="55">
        <f>AVERAGE(AE61,AA61,W61,S61)</f>
        <v>10.1875</v>
      </c>
      <c r="AG61" s="61">
        <v>13</v>
      </c>
      <c r="AH61" s="61">
        <v>4</v>
      </c>
      <c r="AI61" s="62">
        <v>0.33333333333333331</v>
      </c>
      <c r="AJ61" s="55">
        <v>13.333333333333334</v>
      </c>
      <c r="AK61" s="61">
        <v>11</v>
      </c>
      <c r="AL61" s="61">
        <v>9</v>
      </c>
      <c r="AM61" s="62">
        <v>0.75</v>
      </c>
      <c r="AN61" s="55">
        <v>11.75</v>
      </c>
      <c r="AO61" s="61">
        <v>16</v>
      </c>
      <c r="AP61" s="61">
        <v>4</v>
      </c>
      <c r="AQ61" s="62">
        <v>0.33333333333333331</v>
      </c>
      <c r="AR61" s="55">
        <v>16.333333333333332</v>
      </c>
      <c r="AS61" s="61">
        <v>13</v>
      </c>
      <c r="AT61" s="61">
        <v>9</v>
      </c>
      <c r="AU61" s="62">
        <v>0.75</v>
      </c>
      <c r="AV61" s="55">
        <v>13.75</v>
      </c>
      <c r="AW61" s="55">
        <f>AVERAGE(AV61,AR61,AN61,AJ61)</f>
        <v>13.791666666666666</v>
      </c>
      <c r="AX61" s="61">
        <v>3</v>
      </c>
      <c r="AY61" s="61">
        <v>2</v>
      </c>
      <c r="AZ61" s="62">
        <v>0.16666666666666666</v>
      </c>
      <c r="BA61" s="55">
        <v>3.1666666666666665</v>
      </c>
      <c r="BB61" s="61">
        <v>3</v>
      </c>
      <c r="BC61" s="61">
        <v>10</v>
      </c>
      <c r="BD61" s="62">
        <v>0.83333333333333337</v>
      </c>
      <c r="BE61" s="55">
        <v>3.8333333333333335</v>
      </c>
      <c r="BF61" s="61">
        <v>3</v>
      </c>
      <c r="BG61" s="61">
        <v>6</v>
      </c>
      <c r="BH61" s="62">
        <v>0.5</v>
      </c>
      <c r="BI61" s="55">
        <v>3.5</v>
      </c>
      <c r="BJ61" s="61">
        <v>3</v>
      </c>
      <c r="BK61" s="61">
        <v>10</v>
      </c>
      <c r="BL61" s="62">
        <f>BK61/12</f>
        <v>0.83333333333333337</v>
      </c>
      <c r="BM61" s="55">
        <f>SUM(BJ61+BL61)</f>
        <v>3.8333333333333335</v>
      </c>
      <c r="BN61" s="55">
        <f>AVERAGE(BA61,BE61,BI61,BM61)</f>
        <v>3.5833333333333335</v>
      </c>
    </row>
    <row r="62" spans="1:66" s="11" customFormat="1" x14ac:dyDescent="0.25">
      <c r="A62" s="7">
        <v>458</v>
      </c>
      <c r="B62" s="10">
        <v>4</v>
      </c>
      <c r="C62" s="10" t="s">
        <v>0</v>
      </c>
      <c r="D62" s="1" t="s">
        <v>153</v>
      </c>
      <c r="E62" s="11" t="s">
        <v>168</v>
      </c>
      <c r="F62" s="2" t="s">
        <v>43</v>
      </c>
      <c r="G62" s="55">
        <v>9</v>
      </c>
      <c r="H62" s="55">
        <v>6.4999999999999929</v>
      </c>
      <c r="I62" s="61">
        <v>4</v>
      </c>
      <c r="J62" s="55">
        <v>18</v>
      </c>
      <c r="K62" s="55">
        <v>0.99999999999998579</v>
      </c>
      <c r="L62" s="61">
        <v>4</v>
      </c>
      <c r="M62" s="55">
        <v>3</v>
      </c>
      <c r="N62" s="55">
        <v>6.6666666666666696</v>
      </c>
      <c r="O62" s="61">
        <v>3</v>
      </c>
      <c r="P62" s="61">
        <v>9</v>
      </c>
      <c r="Q62" s="61">
        <v>11</v>
      </c>
      <c r="R62" s="62">
        <v>0.91666666666666663</v>
      </c>
      <c r="S62" s="55">
        <v>9.9166666666666661</v>
      </c>
      <c r="T62" s="61">
        <v>9</v>
      </c>
      <c r="U62" s="61">
        <v>11</v>
      </c>
      <c r="V62" s="62">
        <v>0.91666666666666663</v>
      </c>
      <c r="W62" s="55">
        <v>9.9166666666666661</v>
      </c>
      <c r="X62" s="61">
        <v>9</v>
      </c>
      <c r="Y62" s="61">
        <v>4</v>
      </c>
      <c r="Z62" s="62">
        <v>0.33333333333333331</v>
      </c>
      <c r="AA62" s="55">
        <v>9.3333333333333339</v>
      </c>
      <c r="AB62" s="61">
        <v>9</v>
      </c>
      <c r="AC62" s="61"/>
      <c r="AD62" s="62"/>
      <c r="AE62" s="55">
        <v>9</v>
      </c>
      <c r="AF62" s="55">
        <f>AVERAGE(AE62,AA62,W62,S62)</f>
        <v>9.5416666666666661</v>
      </c>
      <c r="AG62" s="61">
        <v>14</v>
      </c>
      <c r="AH62" s="61">
        <v>10</v>
      </c>
      <c r="AI62" s="62">
        <v>0.83333333333333337</v>
      </c>
      <c r="AJ62" s="55">
        <v>14.833333333333334</v>
      </c>
      <c r="AK62" s="61">
        <v>17</v>
      </c>
      <c r="AL62" s="61">
        <v>8</v>
      </c>
      <c r="AM62" s="62">
        <v>0.66666666666666663</v>
      </c>
      <c r="AN62" s="55">
        <v>17.666666666666668</v>
      </c>
      <c r="AO62" s="61">
        <v>21</v>
      </c>
      <c r="AP62" s="61">
        <v>10</v>
      </c>
      <c r="AQ62" s="62">
        <v>0.83333333333333337</v>
      </c>
      <c r="AR62" s="55">
        <v>21.833333333333332</v>
      </c>
      <c r="AS62" s="61">
        <v>18</v>
      </c>
      <c r="AT62" s="61"/>
      <c r="AU62" s="62"/>
      <c r="AV62" s="55">
        <v>18</v>
      </c>
      <c r="AW62" s="55">
        <f>AVERAGE(AV62,AR62,AN62,AJ62)</f>
        <v>18.083333333333332</v>
      </c>
      <c r="AX62" s="61">
        <v>3</v>
      </c>
      <c r="AY62" s="61">
        <v>4</v>
      </c>
      <c r="AZ62" s="62">
        <v>0.33333333333333331</v>
      </c>
      <c r="BA62" s="55">
        <v>3.3333333333333335</v>
      </c>
      <c r="BB62" s="61"/>
      <c r="BC62" s="61"/>
      <c r="BD62" s="62"/>
      <c r="BE62" s="55"/>
      <c r="BF62" s="61">
        <v>3</v>
      </c>
      <c r="BG62" s="61">
        <v>4</v>
      </c>
      <c r="BH62" s="62">
        <v>0.33333333333333331</v>
      </c>
      <c r="BI62" s="55">
        <v>3.3333333333333335</v>
      </c>
      <c r="BJ62" s="61">
        <v>4</v>
      </c>
      <c r="BK62" s="61"/>
      <c r="BL62" s="62">
        <f>BK62/12</f>
        <v>0</v>
      </c>
      <c r="BM62" s="55">
        <f>SUM(BJ62+BL62)</f>
        <v>4</v>
      </c>
      <c r="BN62" s="55">
        <f>AVERAGE(BA62,BE62,BI62,BM62)</f>
        <v>3.5555555555555558</v>
      </c>
    </row>
    <row r="63" spans="1:66" s="11" customFormat="1" x14ac:dyDescent="0.25">
      <c r="A63" s="7">
        <v>459</v>
      </c>
      <c r="B63" s="10">
        <v>4</v>
      </c>
      <c r="C63" s="10" t="s">
        <v>0</v>
      </c>
      <c r="D63" s="1" t="s">
        <v>153</v>
      </c>
      <c r="E63" s="11" t="s">
        <v>169</v>
      </c>
      <c r="F63" s="2" t="s">
        <v>82</v>
      </c>
      <c r="G63" s="55">
        <v>6</v>
      </c>
      <c r="H63" s="55">
        <v>9.9999999999999964</v>
      </c>
      <c r="I63" s="61">
        <v>2</v>
      </c>
      <c r="J63" s="55">
        <v>14</v>
      </c>
      <c r="K63" s="55">
        <v>9</v>
      </c>
      <c r="L63" s="61">
        <v>1</v>
      </c>
      <c r="M63" s="61">
        <v>0</v>
      </c>
      <c r="N63" s="61">
        <v>0</v>
      </c>
      <c r="O63" s="61">
        <v>0</v>
      </c>
      <c r="P63" s="61">
        <v>6</v>
      </c>
      <c r="Q63" s="61">
        <v>1</v>
      </c>
      <c r="R63" s="62">
        <v>8.3333333333333329E-2</v>
      </c>
      <c r="S63" s="55">
        <v>6.083333333333333</v>
      </c>
      <c r="T63" s="61"/>
      <c r="U63" s="61"/>
      <c r="V63" s="62"/>
      <c r="W63" s="55"/>
      <c r="X63" s="61"/>
      <c r="Y63" s="61"/>
      <c r="Z63" s="62"/>
      <c r="AA63" s="55"/>
      <c r="AB63" s="61">
        <v>7</v>
      </c>
      <c r="AC63" s="61">
        <v>7</v>
      </c>
      <c r="AD63" s="62">
        <v>0.58333333333333337</v>
      </c>
      <c r="AE63" s="55">
        <v>7.583333333333333</v>
      </c>
      <c r="AF63" s="55">
        <f>AVERAGE(AE63,AA63,W63,S63)</f>
        <v>6.833333333333333</v>
      </c>
      <c r="AG63" s="61"/>
      <c r="AH63" s="61"/>
      <c r="AI63" s="62"/>
      <c r="AJ63" s="55"/>
      <c r="AK63" s="61"/>
      <c r="AL63" s="61"/>
      <c r="AM63" s="62"/>
      <c r="AN63" s="55"/>
      <c r="AO63" s="61"/>
      <c r="AP63" s="61"/>
      <c r="AQ63" s="62"/>
      <c r="AR63" s="55"/>
      <c r="AS63" s="61">
        <v>14</v>
      </c>
      <c r="AT63" s="61">
        <v>9</v>
      </c>
      <c r="AU63" s="62">
        <v>0.75</v>
      </c>
      <c r="AV63" s="55">
        <v>14.75</v>
      </c>
      <c r="AW63" s="55">
        <f>AVERAGE(AV63,AR63,AN63,AJ63)</f>
        <v>14.75</v>
      </c>
      <c r="AX63" s="61"/>
      <c r="AY63" s="61"/>
      <c r="AZ63" s="62"/>
      <c r="BA63" s="55"/>
      <c r="BB63" s="61"/>
      <c r="BC63" s="61"/>
      <c r="BD63" s="62"/>
      <c r="BE63" s="55"/>
      <c r="BF63" s="61"/>
      <c r="BG63" s="61"/>
      <c r="BH63" s="62"/>
      <c r="BI63" s="55"/>
      <c r="BJ63" s="61"/>
      <c r="BK63" s="61"/>
      <c r="BL63" s="61"/>
      <c r="BM63" s="61"/>
      <c r="BN63" s="55" t="e">
        <f>AVERAGE(BA63,BE63,BI63,BM63)</f>
        <v>#DIV/0!</v>
      </c>
    </row>
    <row r="64" spans="1:66" s="11" customFormat="1" x14ac:dyDescent="0.25">
      <c r="A64" s="7">
        <v>462</v>
      </c>
      <c r="B64" s="10">
        <v>4</v>
      </c>
      <c r="C64" s="10" t="s">
        <v>0</v>
      </c>
      <c r="D64" s="1" t="s">
        <v>170</v>
      </c>
      <c r="E64" s="11" t="s">
        <v>23</v>
      </c>
      <c r="F64" s="2" t="s">
        <v>174</v>
      </c>
      <c r="G64" s="55">
        <v>9</v>
      </c>
      <c r="H64" s="55">
        <v>9</v>
      </c>
      <c r="I64" s="61">
        <v>3</v>
      </c>
      <c r="J64" s="55">
        <v>16</v>
      </c>
      <c r="K64" s="55">
        <v>11.333333333333314</v>
      </c>
      <c r="L64" s="61">
        <v>3</v>
      </c>
      <c r="M64" s="55">
        <v>3</v>
      </c>
      <c r="N64" s="55">
        <v>5.3333333333333357</v>
      </c>
      <c r="O64" s="61">
        <v>3</v>
      </c>
      <c r="P64" s="61">
        <v>9</v>
      </c>
      <c r="Q64" s="61">
        <v>3</v>
      </c>
      <c r="R64" s="62">
        <v>0.25</v>
      </c>
      <c r="S64" s="55">
        <v>9.25</v>
      </c>
      <c r="T64" s="61">
        <v>10</v>
      </c>
      <c r="U64" s="61">
        <v>1</v>
      </c>
      <c r="V64" s="62">
        <v>8.3333333333333329E-2</v>
      </c>
      <c r="W64" s="55">
        <v>10.083333333333334</v>
      </c>
      <c r="X64" s="61"/>
      <c r="Y64" s="61"/>
      <c r="Z64" s="62"/>
      <c r="AA64" s="55"/>
      <c r="AB64" s="61">
        <v>9</v>
      </c>
      <c r="AC64" s="61">
        <v>11</v>
      </c>
      <c r="AD64" s="62">
        <v>0.91666666666666663</v>
      </c>
      <c r="AE64" s="55">
        <v>9.9166666666666661</v>
      </c>
      <c r="AF64" s="55">
        <f>AVERAGE(AE64,AA64,W64,S64)</f>
        <v>9.75</v>
      </c>
      <c r="AG64" s="61">
        <v>17</v>
      </c>
      <c r="AH64" s="61"/>
      <c r="AI64" s="62"/>
      <c r="AJ64" s="55">
        <v>17</v>
      </c>
      <c r="AK64" s="61">
        <v>16</v>
      </c>
      <c r="AL64" s="61">
        <v>1</v>
      </c>
      <c r="AM64" s="62">
        <v>8.3333333333333329E-2</v>
      </c>
      <c r="AN64" s="55">
        <v>16.083333333333332</v>
      </c>
      <c r="AO64" s="61"/>
      <c r="AP64" s="61"/>
      <c r="AQ64" s="62"/>
      <c r="AR64" s="55"/>
      <c r="AS64" s="61">
        <v>17</v>
      </c>
      <c r="AT64" s="61">
        <v>9</v>
      </c>
      <c r="AU64" s="62">
        <v>0.75</v>
      </c>
      <c r="AV64" s="55">
        <v>17.75</v>
      </c>
      <c r="AW64" s="55">
        <f>AVERAGE(AV64,AR64,AN64,AJ64)</f>
        <v>16.944444444444443</v>
      </c>
      <c r="AX64" s="61">
        <v>3</v>
      </c>
      <c r="AY64" s="61">
        <v>4</v>
      </c>
      <c r="AZ64" s="62">
        <v>0.33333333333333331</v>
      </c>
      <c r="BA64" s="55">
        <v>3.3333333333333335</v>
      </c>
      <c r="BB64" s="61">
        <v>3</v>
      </c>
      <c r="BC64" s="61">
        <v>6</v>
      </c>
      <c r="BD64" s="62">
        <v>0.5</v>
      </c>
      <c r="BE64" s="55">
        <v>3.5</v>
      </c>
      <c r="BF64" s="61"/>
      <c r="BG64" s="61"/>
      <c r="BH64" s="62"/>
      <c r="BI64" s="55"/>
      <c r="BJ64" s="61">
        <v>3</v>
      </c>
      <c r="BK64" s="61">
        <v>6</v>
      </c>
      <c r="BL64" s="62">
        <f>BK64/12</f>
        <v>0.5</v>
      </c>
      <c r="BM64" s="55">
        <f>SUM(BJ64+BL64)</f>
        <v>3.5</v>
      </c>
      <c r="BN64" s="55">
        <f>AVERAGE(BA64,BE64,BI64,BM64)</f>
        <v>3.4444444444444446</v>
      </c>
    </row>
    <row r="65" spans="1:66" s="11" customFormat="1" x14ac:dyDescent="0.25">
      <c r="A65" s="7">
        <v>463</v>
      </c>
      <c r="B65" s="10">
        <v>5</v>
      </c>
      <c r="C65" s="10" t="s">
        <v>0</v>
      </c>
      <c r="D65" s="1" t="s">
        <v>170</v>
      </c>
      <c r="E65" s="11" t="s">
        <v>175</v>
      </c>
      <c r="F65" s="2" t="s">
        <v>176</v>
      </c>
      <c r="G65" s="55">
        <v>10</v>
      </c>
      <c r="H65" s="55">
        <v>1.9999999999999929</v>
      </c>
      <c r="I65" s="61">
        <v>3</v>
      </c>
      <c r="J65" s="55">
        <v>23</v>
      </c>
      <c r="K65" s="55">
        <v>7.3333333333333712</v>
      </c>
      <c r="L65" s="61">
        <v>3</v>
      </c>
      <c r="M65" s="55">
        <v>3</v>
      </c>
      <c r="N65" s="55">
        <v>7.3333333333333339</v>
      </c>
      <c r="O65" s="61">
        <v>3</v>
      </c>
      <c r="P65" s="61">
        <v>10</v>
      </c>
      <c r="Q65" s="61">
        <v>11</v>
      </c>
      <c r="R65" s="62">
        <v>0.91666666666666663</v>
      </c>
      <c r="S65" s="55">
        <v>10.916666666666666</v>
      </c>
      <c r="T65" s="61">
        <v>9</v>
      </c>
      <c r="U65" s="61">
        <v>3</v>
      </c>
      <c r="V65" s="62">
        <v>0.25</v>
      </c>
      <c r="W65" s="55">
        <v>9.25</v>
      </c>
      <c r="X65" s="61">
        <v>10</v>
      </c>
      <c r="Y65" s="61">
        <v>4</v>
      </c>
      <c r="Z65" s="62">
        <v>0.33333333333333331</v>
      </c>
      <c r="AA65" s="55">
        <v>10.333333333333334</v>
      </c>
      <c r="AB65" s="61"/>
      <c r="AC65" s="61"/>
      <c r="AD65" s="62"/>
      <c r="AE65" s="55"/>
      <c r="AF65" s="55">
        <f>AVERAGE(AE65,AA65,W65,S65)</f>
        <v>10.166666666666666</v>
      </c>
      <c r="AG65" s="61">
        <v>22</v>
      </c>
      <c r="AH65" s="61">
        <v>9</v>
      </c>
      <c r="AI65" s="62">
        <v>0.75</v>
      </c>
      <c r="AJ65" s="55">
        <v>22.75</v>
      </c>
      <c r="AK65" s="61">
        <v>25</v>
      </c>
      <c r="AL65" s="61">
        <v>8</v>
      </c>
      <c r="AM65" s="62">
        <v>0.66666666666666663</v>
      </c>
      <c r="AN65" s="55">
        <v>25.666666666666668</v>
      </c>
      <c r="AO65" s="61">
        <v>22</v>
      </c>
      <c r="AP65" s="61">
        <v>5</v>
      </c>
      <c r="AQ65" s="62">
        <v>0.41666666666666669</v>
      </c>
      <c r="AR65" s="55">
        <v>22.416666666666668</v>
      </c>
      <c r="AS65" s="61"/>
      <c r="AT65" s="61"/>
      <c r="AU65" s="62"/>
      <c r="AV65" s="55"/>
      <c r="AW65" s="55">
        <f>AVERAGE(AV65,AR65,AN65,AJ65)</f>
        <v>23.611111111111114</v>
      </c>
      <c r="AX65" s="61">
        <v>3</v>
      </c>
      <c r="AY65" s="61">
        <v>8</v>
      </c>
      <c r="AZ65" s="62">
        <v>0.66666666666666663</v>
      </c>
      <c r="BA65" s="55">
        <v>3.6666666666666665</v>
      </c>
      <c r="BB65" s="61">
        <v>3</v>
      </c>
      <c r="BC65" s="61">
        <v>10</v>
      </c>
      <c r="BD65" s="62">
        <v>0.83333333333333337</v>
      </c>
      <c r="BE65" s="55">
        <v>3.8333333333333335</v>
      </c>
      <c r="BF65" s="61">
        <v>3</v>
      </c>
      <c r="BG65" s="61">
        <v>4</v>
      </c>
      <c r="BH65" s="62">
        <v>0.33333333333333331</v>
      </c>
      <c r="BI65" s="55">
        <v>3.3333333333333335</v>
      </c>
      <c r="BJ65" s="61"/>
      <c r="BK65" s="61"/>
      <c r="BL65" s="61"/>
      <c r="BM65" s="61"/>
      <c r="BN65" s="55">
        <f>AVERAGE(BA65,BE65,BI65,BM65)</f>
        <v>3.6111111111111112</v>
      </c>
    </row>
    <row r="66" spans="1:66" s="11" customFormat="1" x14ac:dyDescent="0.25">
      <c r="A66" s="7">
        <v>461</v>
      </c>
      <c r="B66" s="10"/>
      <c r="C66" s="10"/>
      <c r="D66" s="1" t="s">
        <v>170</v>
      </c>
      <c r="E66" s="11" t="s">
        <v>71</v>
      </c>
      <c r="F66" s="2" t="s">
        <v>173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/>
      <c r="Q66" s="61"/>
      <c r="R66" s="62"/>
      <c r="S66" s="55"/>
      <c r="T66" s="61"/>
      <c r="U66" s="61"/>
      <c r="V66" s="62"/>
      <c r="W66" s="55"/>
      <c r="X66" s="61"/>
      <c r="Y66" s="61"/>
      <c r="Z66" s="62"/>
      <c r="AA66" s="55"/>
      <c r="AB66" s="61"/>
      <c r="AC66" s="61"/>
      <c r="AD66" s="62"/>
      <c r="AE66" s="55"/>
      <c r="AF66" s="55" t="e">
        <f>AVERAGE(AE66,AA66,W66,S66)</f>
        <v>#DIV/0!</v>
      </c>
      <c r="AG66" s="61"/>
      <c r="AH66" s="61"/>
      <c r="AI66" s="62"/>
      <c r="AJ66" s="55"/>
      <c r="AK66" s="61"/>
      <c r="AL66" s="61"/>
      <c r="AM66" s="62"/>
      <c r="AN66" s="55"/>
      <c r="AO66" s="61"/>
      <c r="AP66" s="61"/>
      <c r="AQ66" s="62"/>
      <c r="AR66" s="55"/>
      <c r="AS66" s="61"/>
      <c r="AT66" s="61"/>
      <c r="AU66" s="62"/>
      <c r="AV66" s="55"/>
      <c r="AW66" s="55" t="e">
        <f>AVERAGE(AV66,AR66,AN66,AJ66)</f>
        <v>#DIV/0!</v>
      </c>
      <c r="AX66" s="61"/>
      <c r="AY66" s="61"/>
      <c r="AZ66" s="62"/>
      <c r="BA66" s="55"/>
      <c r="BB66" s="61"/>
      <c r="BC66" s="61"/>
      <c r="BD66" s="62"/>
      <c r="BE66" s="55"/>
      <c r="BF66" s="61"/>
      <c r="BG66" s="61"/>
      <c r="BH66" s="62"/>
      <c r="BI66" s="55"/>
      <c r="BJ66" s="61"/>
      <c r="BK66" s="61"/>
      <c r="BL66" s="61"/>
      <c r="BM66" s="61"/>
      <c r="BN66" s="55" t="e">
        <f>AVERAGE(BA66,BE66,BI66,BM66)</f>
        <v>#DIV/0!</v>
      </c>
    </row>
    <row r="67" spans="1:66" s="11" customFormat="1" x14ac:dyDescent="0.25">
      <c r="A67" s="7">
        <v>464</v>
      </c>
      <c r="B67" s="10">
        <v>5</v>
      </c>
      <c r="C67" s="10" t="s">
        <v>0</v>
      </c>
      <c r="D67" s="1" t="s">
        <v>170</v>
      </c>
      <c r="E67" s="11" t="s">
        <v>177</v>
      </c>
      <c r="F67" s="2" t="s">
        <v>67</v>
      </c>
      <c r="G67" s="55">
        <v>8</v>
      </c>
      <c r="H67" s="55">
        <v>4.3333333333333286</v>
      </c>
      <c r="I67" s="61">
        <v>3</v>
      </c>
      <c r="J67" s="55">
        <v>15</v>
      </c>
      <c r="K67" s="55">
        <v>0.6666666666666643</v>
      </c>
      <c r="L67" s="61">
        <v>3</v>
      </c>
      <c r="M67" s="55">
        <v>3</v>
      </c>
      <c r="N67" s="55">
        <v>0</v>
      </c>
      <c r="O67" s="61">
        <v>1</v>
      </c>
      <c r="P67" s="61">
        <v>7</v>
      </c>
      <c r="Q67" s="61">
        <v>10</v>
      </c>
      <c r="R67" s="62">
        <v>0.83333333333333337</v>
      </c>
      <c r="S67" s="55">
        <v>7.833333333333333</v>
      </c>
      <c r="T67" s="61"/>
      <c r="U67" s="61"/>
      <c r="V67" s="62"/>
      <c r="W67" s="55"/>
      <c r="X67" s="61">
        <v>7</v>
      </c>
      <c r="Y67" s="61">
        <v>10</v>
      </c>
      <c r="Z67" s="62">
        <v>0.83333333333333337</v>
      </c>
      <c r="AA67" s="55">
        <v>7.833333333333333</v>
      </c>
      <c r="AB67" s="61">
        <v>9</v>
      </c>
      <c r="AC67" s="61">
        <v>5</v>
      </c>
      <c r="AD67" s="62">
        <v>0.41666666666666669</v>
      </c>
      <c r="AE67" s="55">
        <v>9.4166666666666661</v>
      </c>
      <c r="AF67" s="55">
        <f>AVERAGE(AE67,AA67,W67,S67)</f>
        <v>8.3611111111111107</v>
      </c>
      <c r="AG67" s="61">
        <v>14</v>
      </c>
      <c r="AH67" s="61">
        <v>2</v>
      </c>
      <c r="AI67" s="62">
        <v>0.16666666666666666</v>
      </c>
      <c r="AJ67" s="55">
        <v>14.166666666666666</v>
      </c>
      <c r="AK67" s="61"/>
      <c r="AL67" s="61"/>
      <c r="AM67" s="62"/>
      <c r="AN67" s="55"/>
      <c r="AO67" s="61">
        <v>16</v>
      </c>
      <c r="AP67" s="61">
        <v>10</v>
      </c>
      <c r="AQ67" s="62">
        <v>0.83333333333333337</v>
      </c>
      <c r="AR67" s="55">
        <v>16.833333333333332</v>
      </c>
      <c r="AS67" s="61">
        <v>14</v>
      </c>
      <c r="AT67" s="61">
        <v>2</v>
      </c>
      <c r="AU67" s="62">
        <v>0.16666666666666666</v>
      </c>
      <c r="AV67" s="55">
        <v>14.166666666666666</v>
      </c>
      <c r="AW67" s="55">
        <f>AVERAGE(AV67,AR67,AN67,AJ67)</f>
        <v>15.055555555555555</v>
      </c>
      <c r="AX67" s="61">
        <v>3</v>
      </c>
      <c r="AY67" s="61"/>
      <c r="AZ67" s="62"/>
      <c r="BA67" s="55">
        <v>3</v>
      </c>
      <c r="BB67" s="61"/>
      <c r="BC67" s="61"/>
      <c r="BD67" s="62"/>
      <c r="BE67" s="55"/>
      <c r="BF67" s="61"/>
      <c r="BG67" s="61"/>
      <c r="BH67" s="62"/>
      <c r="BI67" s="55"/>
      <c r="BJ67" s="61"/>
      <c r="BK67" s="61"/>
      <c r="BL67" s="61"/>
      <c r="BM67" s="61"/>
      <c r="BN67" s="55">
        <f>AVERAGE(BA67,BE67,BI67,BM67)</f>
        <v>3</v>
      </c>
    </row>
    <row r="68" spans="1:66" s="11" customFormat="1" x14ac:dyDescent="0.25">
      <c r="A68" s="7">
        <v>465</v>
      </c>
      <c r="B68" s="10">
        <v>5</v>
      </c>
      <c r="C68" s="10" t="s">
        <v>0</v>
      </c>
      <c r="D68" s="1" t="s">
        <v>170</v>
      </c>
      <c r="E68" s="11" t="s">
        <v>178</v>
      </c>
      <c r="F68" s="2" t="s">
        <v>179</v>
      </c>
      <c r="G68" s="55">
        <v>8</v>
      </c>
      <c r="H68" s="55">
        <v>6.2500000000000071</v>
      </c>
      <c r="I68" s="61">
        <v>4</v>
      </c>
      <c r="J68" s="55">
        <v>17</v>
      </c>
      <c r="K68" s="55">
        <v>11.750000000000014</v>
      </c>
      <c r="L68" s="61">
        <v>4</v>
      </c>
      <c r="M68" s="55">
        <v>3</v>
      </c>
      <c r="N68" s="55">
        <v>8.5000000000000018</v>
      </c>
      <c r="O68" s="61">
        <v>4</v>
      </c>
      <c r="P68" s="61">
        <v>9</v>
      </c>
      <c r="Q68" s="61">
        <v>3</v>
      </c>
      <c r="R68" s="62">
        <v>0.25</v>
      </c>
      <c r="S68" s="55">
        <v>9.25</v>
      </c>
      <c r="T68" s="61">
        <v>7</v>
      </c>
      <c r="U68" s="61"/>
      <c r="V68" s="62"/>
      <c r="W68" s="55">
        <v>7</v>
      </c>
      <c r="X68" s="61">
        <v>8</v>
      </c>
      <c r="Y68" s="61">
        <v>4</v>
      </c>
      <c r="Z68" s="62">
        <v>0.33333333333333331</v>
      </c>
      <c r="AA68" s="55">
        <v>8.3333333333333339</v>
      </c>
      <c r="AB68" s="61">
        <v>9</v>
      </c>
      <c r="AC68" s="61">
        <v>6</v>
      </c>
      <c r="AD68" s="62">
        <v>0.5</v>
      </c>
      <c r="AE68" s="55">
        <v>9.5</v>
      </c>
      <c r="AF68" s="55">
        <f>AVERAGE(AE68,AA68,W68,S68)</f>
        <v>8.5208333333333339</v>
      </c>
      <c r="AG68" s="61">
        <v>18</v>
      </c>
      <c r="AH68" s="61">
        <v>10</v>
      </c>
      <c r="AI68" s="62">
        <v>0.83333333333333337</v>
      </c>
      <c r="AJ68" s="55">
        <v>18.833333333333332</v>
      </c>
      <c r="AK68" s="61">
        <v>18</v>
      </c>
      <c r="AL68" s="61">
        <v>2</v>
      </c>
      <c r="AM68" s="62">
        <v>0.16666666666666666</v>
      </c>
      <c r="AN68" s="55">
        <v>18.166666666666668</v>
      </c>
      <c r="AO68" s="61">
        <v>16</v>
      </c>
      <c r="AP68" s="61">
        <v>8</v>
      </c>
      <c r="AQ68" s="62">
        <v>0.66666666666666663</v>
      </c>
      <c r="AR68" s="55">
        <v>16.666666666666668</v>
      </c>
      <c r="AS68" s="61">
        <v>18</v>
      </c>
      <c r="AT68" s="61">
        <v>3</v>
      </c>
      <c r="AU68" s="62">
        <v>0.25</v>
      </c>
      <c r="AV68" s="55">
        <v>18.25</v>
      </c>
      <c r="AW68" s="55">
        <f>AVERAGE(AV68,AR68,AN68,AJ68)</f>
        <v>17.979166666666668</v>
      </c>
      <c r="AX68" s="61">
        <v>3</v>
      </c>
      <c r="AY68" s="61">
        <v>8</v>
      </c>
      <c r="AZ68" s="62">
        <v>0.66666666666666663</v>
      </c>
      <c r="BA68" s="55">
        <v>3.6666666666666665</v>
      </c>
      <c r="BB68" s="61">
        <v>3</v>
      </c>
      <c r="BC68" s="61">
        <v>10</v>
      </c>
      <c r="BD68" s="62">
        <v>0.83333333333333337</v>
      </c>
      <c r="BE68" s="55">
        <v>3.8333333333333335</v>
      </c>
      <c r="BF68" s="61">
        <v>3</v>
      </c>
      <c r="BG68" s="61">
        <v>4</v>
      </c>
      <c r="BH68" s="62">
        <v>0.33333333333333331</v>
      </c>
      <c r="BI68" s="55">
        <v>3.3333333333333335</v>
      </c>
      <c r="BJ68" s="61">
        <v>4</v>
      </c>
      <c r="BK68" s="61"/>
      <c r="BL68" s="62">
        <f>BK68/12</f>
        <v>0</v>
      </c>
      <c r="BM68" s="55">
        <f>SUM(BJ68+BL68)</f>
        <v>4</v>
      </c>
      <c r="BN68" s="55">
        <f>AVERAGE(BA68,BE68,BI68,BM68)</f>
        <v>3.7083333333333335</v>
      </c>
    </row>
    <row r="69" spans="1:66" s="11" customFormat="1" x14ac:dyDescent="0.25">
      <c r="A69" s="7">
        <v>466</v>
      </c>
      <c r="B69" s="10">
        <v>5</v>
      </c>
      <c r="C69" s="10" t="s">
        <v>15</v>
      </c>
      <c r="D69" s="1" t="s">
        <v>170</v>
      </c>
      <c r="E69" s="11" t="s">
        <v>180</v>
      </c>
      <c r="F69" s="2" t="s">
        <v>68</v>
      </c>
      <c r="G69" s="55">
        <v>7</v>
      </c>
      <c r="H69" s="55">
        <v>1.6666666666666714</v>
      </c>
      <c r="I69" s="61">
        <v>3</v>
      </c>
      <c r="J69" s="55">
        <v>16</v>
      </c>
      <c r="K69" s="55">
        <v>3.3333333333333854</v>
      </c>
      <c r="L69" s="61">
        <v>3</v>
      </c>
      <c r="M69" s="55">
        <v>3</v>
      </c>
      <c r="N69" s="55">
        <v>0</v>
      </c>
      <c r="O69" s="61">
        <v>1</v>
      </c>
      <c r="P69" s="61">
        <v>6</v>
      </c>
      <c r="Q69" s="61">
        <v>11</v>
      </c>
      <c r="R69" s="62">
        <v>0.91666666666666663</v>
      </c>
      <c r="S69" s="55">
        <v>6.916666666666667</v>
      </c>
      <c r="T69" s="61">
        <v>7</v>
      </c>
      <c r="U69" s="61">
        <v>2</v>
      </c>
      <c r="V69" s="62">
        <v>0.16666666666666666</v>
      </c>
      <c r="W69" s="55">
        <v>7.166666666666667</v>
      </c>
      <c r="X69" s="61"/>
      <c r="Y69" s="61"/>
      <c r="Z69" s="62"/>
      <c r="AA69" s="55"/>
      <c r="AB69" s="61">
        <v>7</v>
      </c>
      <c r="AC69" s="61">
        <v>4</v>
      </c>
      <c r="AD69" s="62">
        <v>0.33333333333333331</v>
      </c>
      <c r="AE69" s="55">
        <v>7.333333333333333</v>
      </c>
      <c r="AF69" s="55">
        <f>AVERAGE(AE69,AA69,W69,S69)</f>
        <v>7.1388888888888893</v>
      </c>
      <c r="AG69" s="61">
        <v>16</v>
      </c>
      <c r="AH69" s="61">
        <v>8</v>
      </c>
      <c r="AI69" s="62">
        <v>0.66666666666666663</v>
      </c>
      <c r="AJ69" s="55">
        <v>16.666666666666668</v>
      </c>
      <c r="AK69" s="61">
        <v>15</v>
      </c>
      <c r="AL69" s="61"/>
      <c r="AM69" s="62"/>
      <c r="AN69" s="55">
        <v>15</v>
      </c>
      <c r="AO69" s="61"/>
      <c r="AP69" s="61"/>
      <c r="AQ69" s="62"/>
      <c r="AR69" s="55"/>
      <c r="AS69" s="61">
        <v>17</v>
      </c>
      <c r="AT69" s="61">
        <v>2</v>
      </c>
      <c r="AU69" s="62">
        <v>0.16666666666666666</v>
      </c>
      <c r="AV69" s="55">
        <v>17.166666666666668</v>
      </c>
      <c r="AW69" s="55">
        <f>AVERAGE(AV69,AR69,AN69,AJ69)</f>
        <v>16.277777777777782</v>
      </c>
      <c r="AX69" s="61"/>
      <c r="AY69" s="61"/>
      <c r="AZ69" s="62"/>
      <c r="BA69" s="55"/>
      <c r="BB69" s="61"/>
      <c r="BC69" s="61"/>
      <c r="BD69" s="62"/>
      <c r="BE69" s="55"/>
      <c r="BF69" s="61"/>
      <c r="BG69" s="61"/>
      <c r="BH69" s="62"/>
      <c r="BI69" s="55"/>
      <c r="BJ69" s="61">
        <v>3</v>
      </c>
      <c r="BK69" s="61"/>
      <c r="BL69" s="62">
        <f>BK69/12</f>
        <v>0</v>
      </c>
      <c r="BM69" s="55">
        <f>SUM(BJ69+BL69)</f>
        <v>3</v>
      </c>
      <c r="BN69" s="55">
        <f>AVERAGE(BA69,BE69,BI69,BM69)</f>
        <v>3</v>
      </c>
    </row>
    <row r="70" spans="1:66" s="11" customFormat="1" x14ac:dyDescent="0.25">
      <c r="A70" s="7">
        <v>467</v>
      </c>
      <c r="B70" s="10">
        <v>4</v>
      </c>
      <c r="C70" s="10" t="s">
        <v>15</v>
      </c>
      <c r="D70" s="1" t="s">
        <v>170</v>
      </c>
      <c r="E70" s="11" t="s">
        <v>47</v>
      </c>
      <c r="F70" s="2" t="s">
        <v>154</v>
      </c>
      <c r="G70" s="55">
        <v>6</v>
      </c>
      <c r="H70" s="55">
        <v>11.666666666666668</v>
      </c>
      <c r="I70" s="61">
        <v>3</v>
      </c>
      <c r="J70" s="55">
        <v>10</v>
      </c>
      <c r="K70" s="55">
        <v>8.6666666666666785</v>
      </c>
      <c r="L70" s="61">
        <v>3</v>
      </c>
      <c r="M70" s="55">
        <v>3</v>
      </c>
      <c r="N70" s="55">
        <v>1.9999999999999982</v>
      </c>
      <c r="O70" s="61">
        <v>1</v>
      </c>
      <c r="P70" s="61">
        <v>6</v>
      </c>
      <c r="Q70" s="61">
        <v>6</v>
      </c>
      <c r="R70" s="62">
        <v>0.5</v>
      </c>
      <c r="S70" s="55">
        <v>6.5</v>
      </c>
      <c r="T70" s="61"/>
      <c r="U70" s="61"/>
      <c r="V70" s="62"/>
      <c r="W70" s="55"/>
      <c r="X70" s="61">
        <v>6</v>
      </c>
      <c r="Y70" s="61">
        <v>9</v>
      </c>
      <c r="Z70" s="62">
        <v>0.75</v>
      </c>
      <c r="AA70" s="55">
        <v>6.75</v>
      </c>
      <c r="AB70" s="61">
        <v>7</v>
      </c>
      <c r="AC70" s="61">
        <v>8</v>
      </c>
      <c r="AD70" s="62">
        <v>0.66666666666666663</v>
      </c>
      <c r="AE70" s="55">
        <v>7.666666666666667</v>
      </c>
      <c r="AF70" s="55">
        <f>AVERAGE(AE70,AA70,W70,S70)</f>
        <v>6.9722222222222223</v>
      </c>
      <c r="AG70" s="61">
        <v>9</v>
      </c>
      <c r="AH70" s="61">
        <v>6</v>
      </c>
      <c r="AI70" s="62">
        <v>0.5</v>
      </c>
      <c r="AJ70" s="55">
        <v>9.5</v>
      </c>
      <c r="AK70" s="61"/>
      <c r="AL70" s="61"/>
      <c r="AM70" s="62"/>
      <c r="AN70" s="55"/>
      <c r="AO70" s="61">
        <v>9</v>
      </c>
      <c r="AP70" s="61">
        <v>10</v>
      </c>
      <c r="AQ70" s="62">
        <v>0.83333333333333337</v>
      </c>
      <c r="AR70" s="55">
        <v>9.8333333333333339</v>
      </c>
      <c r="AS70" s="61">
        <v>12</v>
      </c>
      <c r="AT70" s="61">
        <v>10</v>
      </c>
      <c r="AU70" s="62">
        <v>0.83333333333333337</v>
      </c>
      <c r="AV70" s="55">
        <v>12.833333333333334</v>
      </c>
      <c r="AW70" s="55">
        <f>AVERAGE(AV70,AR70,AN70,AJ70)</f>
        <v>10.722222222222223</v>
      </c>
      <c r="AX70" s="61"/>
      <c r="AY70" s="61"/>
      <c r="AZ70" s="62"/>
      <c r="BA70" s="55"/>
      <c r="BB70" s="61"/>
      <c r="BC70" s="61"/>
      <c r="BD70" s="62"/>
      <c r="BE70" s="55"/>
      <c r="BF70" s="61">
        <v>3</v>
      </c>
      <c r="BG70" s="61">
        <v>2</v>
      </c>
      <c r="BH70" s="62">
        <v>0.16666666666666666</v>
      </c>
      <c r="BI70" s="55">
        <v>3.1666666666666665</v>
      </c>
      <c r="BJ70" s="61"/>
      <c r="BK70" s="61"/>
      <c r="BL70" s="61"/>
      <c r="BM70" s="61"/>
      <c r="BN70" s="55">
        <f>AVERAGE(BA70,BE70,BI70,BM70)</f>
        <v>3.1666666666666665</v>
      </c>
    </row>
    <row r="71" spans="1:66" s="11" customFormat="1" x14ac:dyDescent="0.25">
      <c r="A71" s="7">
        <v>468</v>
      </c>
      <c r="B71" s="10">
        <v>4</v>
      </c>
      <c r="C71" s="10" t="s">
        <v>15</v>
      </c>
      <c r="D71" s="1" t="s">
        <v>170</v>
      </c>
      <c r="E71" s="11" t="s">
        <v>181</v>
      </c>
      <c r="F71" s="2" t="s">
        <v>182</v>
      </c>
      <c r="G71" s="55">
        <v>6</v>
      </c>
      <c r="H71" s="55">
        <v>4.6666666666666714</v>
      </c>
      <c r="I71" s="61">
        <v>3</v>
      </c>
      <c r="J71" s="55">
        <v>8</v>
      </c>
      <c r="K71" s="55">
        <v>6</v>
      </c>
      <c r="L71" s="61">
        <v>3</v>
      </c>
      <c r="M71" s="61">
        <v>0</v>
      </c>
      <c r="N71" s="61">
        <v>0</v>
      </c>
      <c r="O71" s="61">
        <v>0</v>
      </c>
      <c r="P71" s="61">
        <v>6</v>
      </c>
      <c r="Q71" s="61">
        <v>11</v>
      </c>
      <c r="R71" s="62">
        <v>0.91666666666666663</v>
      </c>
      <c r="S71" s="55">
        <v>6.916666666666667</v>
      </c>
      <c r="T71" s="61">
        <v>6</v>
      </c>
      <c r="U71" s="61">
        <v>3</v>
      </c>
      <c r="V71" s="62">
        <v>0.25</v>
      </c>
      <c r="W71" s="55">
        <v>6.25</v>
      </c>
      <c r="X71" s="61">
        <v>6</v>
      </c>
      <c r="Y71" s="61"/>
      <c r="Z71" s="62"/>
      <c r="AA71" s="55">
        <v>6</v>
      </c>
      <c r="AB71" s="61"/>
      <c r="AC71" s="61"/>
      <c r="AD71" s="62"/>
      <c r="AE71" s="55"/>
      <c r="AF71" s="55">
        <f>AVERAGE(AE71,AA71,W71,S71)</f>
        <v>6.3888888888888893</v>
      </c>
      <c r="AG71" s="61">
        <v>9</v>
      </c>
      <c r="AH71" s="61">
        <v>7</v>
      </c>
      <c r="AI71" s="62">
        <v>0.58333333333333337</v>
      </c>
      <c r="AJ71" s="55">
        <v>9.5833333333333339</v>
      </c>
      <c r="AK71" s="61">
        <v>7</v>
      </c>
      <c r="AL71" s="61">
        <v>2</v>
      </c>
      <c r="AM71" s="62">
        <v>0.16666666666666666</v>
      </c>
      <c r="AN71" s="55">
        <v>7.166666666666667</v>
      </c>
      <c r="AO71" s="61">
        <v>8</v>
      </c>
      <c r="AP71" s="61">
        <v>9</v>
      </c>
      <c r="AQ71" s="62">
        <v>0.75</v>
      </c>
      <c r="AR71" s="55">
        <v>8.75</v>
      </c>
      <c r="AS71" s="61"/>
      <c r="AT71" s="61"/>
      <c r="AU71" s="62"/>
      <c r="AV71" s="55"/>
      <c r="AW71" s="55">
        <f>AVERAGE(AV71,AR71,AN71,AJ71)</f>
        <v>8.5</v>
      </c>
      <c r="AX71" s="61"/>
      <c r="AY71" s="61"/>
      <c r="AZ71" s="62"/>
      <c r="BA71" s="55"/>
      <c r="BB71" s="61"/>
      <c r="BC71" s="61"/>
      <c r="BD71" s="62"/>
      <c r="BE71" s="55"/>
      <c r="BF71" s="61"/>
      <c r="BG71" s="61"/>
      <c r="BH71" s="62"/>
      <c r="BI71" s="55"/>
      <c r="BJ71" s="61"/>
      <c r="BK71" s="61"/>
      <c r="BL71" s="61"/>
      <c r="BM71" s="61"/>
      <c r="BN71" s="55" t="e">
        <f>AVERAGE(BA71,BE71,BI71,BM71)</f>
        <v>#DIV/0!</v>
      </c>
    </row>
    <row r="72" spans="1:66" s="11" customFormat="1" x14ac:dyDescent="0.25">
      <c r="A72" s="7">
        <v>460</v>
      </c>
      <c r="B72" s="10">
        <v>5</v>
      </c>
      <c r="C72" s="10" t="s">
        <v>0</v>
      </c>
      <c r="D72" s="1" t="s">
        <v>170</v>
      </c>
      <c r="E72" s="11" t="s">
        <v>171</v>
      </c>
      <c r="F72" s="2" t="s">
        <v>172</v>
      </c>
      <c r="G72" s="55">
        <v>9</v>
      </c>
      <c r="H72" s="55">
        <v>2.4999999999999858</v>
      </c>
      <c r="I72" s="61">
        <v>2</v>
      </c>
      <c r="J72" s="55">
        <v>19</v>
      </c>
      <c r="K72" s="55">
        <v>11.499999999999986</v>
      </c>
      <c r="L72" s="61">
        <v>2</v>
      </c>
      <c r="M72" s="55">
        <v>3</v>
      </c>
      <c r="N72" s="55">
        <v>6.6666666666666696</v>
      </c>
      <c r="O72" s="61">
        <v>3</v>
      </c>
      <c r="P72" s="61">
        <v>9</v>
      </c>
      <c r="Q72" s="61">
        <v>9</v>
      </c>
      <c r="R72" s="62">
        <v>0.75</v>
      </c>
      <c r="S72" s="55">
        <v>9.75</v>
      </c>
      <c r="T72" s="61">
        <v>8</v>
      </c>
      <c r="U72" s="61">
        <v>8</v>
      </c>
      <c r="V72" s="62">
        <v>0.66666666666666663</v>
      </c>
      <c r="W72" s="55">
        <v>8.6666666666666661</v>
      </c>
      <c r="X72" s="61"/>
      <c r="Y72" s="61"/>
      <c r="Z72" s="62"/>
      <c r="AA72" s="55"/>
      <c r="AB72" s="61"/>
      <c r="AC72" s="61"/>
      <c r="AD72" s="62"/>
      <c r="AE72" s="55"/>
      <c r="AF72" s="55">
        <f>AVERAGE(AE72,AA72,W72,S72)</f>
        <v>9.2083333333333321</v>
      </c>
      <c r="AG72" s="61">
        <v>19</v>
      </c>
      <c r="AH72" s="61">
        <v>7</v>
      </c>
      <c r="AI72" s="62">
        <v>0.58333333333333337</v>
      </c>
      <c r="AJ72" s="55">
        <v>19.583333333333332</v>
      </c>
      <c r="AK72" s="61">
        <v>20</v>
      </c>
      <c r="AL72" s="61">
        <v>4</v>
      </c>
      <c r="AM72" s="62">
        <v>0.33333333333333331</v>
      </c>
      <c r="AN72" s="55">
        <v>20.333333333333332</v>
      </c>
      <c r="AO72" s="61"/>
      <c r="AP72" s="61"/>
      <c r="AQ72" s="62"/>
      <c r="AR72" s="55"/>
      <c r="AS72" s="61"/>
      <c r="AT72" s="61"/>
      <c r="AU72" s="62"/>
      <c r="AV72" s="55"/>
      <c r="AW72" s="55">
        <f>AVERAGE(AV72,AR72,AN72,AJ72)</f>
        <v>19.958333333333332</v>
      </c>
      <c r="AX72" s="61">
        <v>3</v>
      </c>
      <c r="AY72" s="61">
        <v>10</v>
      </c>
      <c r="AZ72" s="62">
        <v>0.83333333333333337</v>
      </c>
      <c r="BA72" s="55">
        <v>3.8333333333333335</v>
      </c>
      <c r="BB72" s="61">
        <v>3</v>
      </c>
      <c r="BC72" s="61">
        <v>6</v>
      </c>
      <c r="BD72" s="62">
        <v>0.5</v>
      </c>
      <c r="BE72" s="55">
        <v>3.5</v>
      </c>
      <c r="BF72" s="61">
        <v>3</v>
      </c>
      <c r="BG72" s="61">
        <v>4</v>
      </c>
      <c r="BH72" s="62">
        <v>0.33333333333333331</v>
      </c>
      <c r="BI72" s="55">
        <v>3.3333333333333335</v>
      </c>
      <c r="BJ72" s="61"/>
      <c r="BK72" s="61"/>
      <c r="BL72" s="61"/>
      <c r="BM72" s="61"/>
      <c r="BN72" s="55">
        <f>AVERAGE(BA72,BE72,BI72,BM72)</f>
        <v>3.5555555555555558</v>
      </c>
    </row>
    <row r="73" spans="1:66" s="11" customFormat="1" x14ac:dyDescent="0.25">
      <c r="A73" s="7">
        <v>469</v>
      </c>
      <c r="B73" s="10">
        <v>4</v>
      </c>
      <c r="C73" s="10" t="s">
        <v>15</v>
      </c>
      <c r="D73" s="1" t="s">
        <v>170</v>
      </c>
      <c r="E73" s="11" t="s">
        <v>183</v>
      </c>
      <c r="F73" s="2" t="s">
        <v>70</v>
      </c>
      <c r="G73" s="55">
        <v>6</v>
      </c>
      <c r="H73" s="55">
        <v>10.250000000000004</v>
      </c>
      <c r="I73" s="61">
        <v>4</v>
      </c>
      <c r="J73" s="55">
        <v>11</v>
      </c>
      <c r="K73" s="55">
        <v>8.5000000000000071</v>
      </c>
      <c r="L73" s="61">
        <v>4</v>
      </c>
      <c r="M73" s="55">
        <v>3</v>
      </c>
      <c r="N73" s="55">
        <v>1.9999999999999982</v>
      </c>
      <c r="O73" s="61">
        <v>1</v>
      </c>
      <c r="P73" s="61">
        <v>5</v>
      </c>
      <c r="Q73" s="61">
        <v>9</v>
      </c>
      <c r="R73" s="62">
        <v>0.75</v>
      </c>
      <c r="S73" s="55">
        <v>5.75</v>
      </c>
      <c r="T73" s="61">
        <v>6</v>
      </c>
      <c r="U73" s="61"/>
      <c r="V73" s="62"/>
      <c r="W73" s="55">
        <v>6</v>
      </c>
      <c r="X73" s="61">
        <v>7</v>
      </c>
      <c r="Y73" s="61">
        <v>8</v>
      </c>
      <c r="Z73" s="62">
        <v>0.66666666666666663</v>
      </c>
      <c r="AA73" s="55">
        <v>7.666666666666667</v>
      </c>
      <c r="AB73" s="61">
        <v>8</v>
      </c>
      <c r="AC73" s="61"/>
      <c r="AD73" s="62"/>
      <c r="AE73" s="55">
        <v>8</v>
      </c>
      <c r="AF73" s="55">
        <f>AVERAGE(AE73,AA73,W73,S73)</f>
        <v>6.854166666666667</v>
      </c>
      <c r="AG73" s="61">
        <v>12</v>
      </c>
      <c r="AH73" s="61"/>
      <c r="AI73" s="62"/>
      <c r="AJ73" s="55">
        <v>12</v>
      </c>
      <c r="AK73" s="61">
        <v>11</v>
      </c>
      <c r="AL73" s="61">
        <v>2</v>
      </c>
      <c r="AM73" s="62">
        <v>0.16666666666666666</v>
      </c>
      <c r="AN73" s="55">
        <v>11.166666666666666</v>
      </c>
      <c r="AO73" s="61">
        <v>11</v>
      </c>
      <c r="AP73" s="61">
        <v>7</v>
      </c>
      <c r="AQ73" s="62">
        <v>0.58333333333333337</v>
      </c>
      <c r="AR73" s="55">
        <v>11.583333333333334</v>
      </c>
      <c r="AS73" s="61">
        <v>12</v>
      </c>
      <c r="AT73" s="61">
        <v>1</v>
      </c>
      <c r="AU73" s="62">
        <v>8.3333333333333329E-2</v>
      </c>
      <c r="AV73" s="55">
        <v>12.083333333333334</v>
      </c>
      <c r="AW73" s="55">
        <f>AVERAGE(AV73,AR73,AN73,AJ73)</f>
        <v>11.708333333333334</v>
      </c>
      <c r="AX73" s="61"/>
      <c r="AY73" s="61"/>
      <c r="AZ73" s="62"/>
      <c r="BA73" s="55"/>
      <c r="BB73" s="61"/>
      <c r="BC73" s="61"/>
      <c r="BD73" s="62"/>
      <c r="BE73" s="55"/>
      <c r="BF73" s="61"/>
      <c r="BG73" s="61"/>
      <c r="BH73" s="62"/>
      <c r="BI73" s="55"/>
      <c r="BJ73" s="61">
        <v>3</v>
      </c>
      <c r="BK73" s="61">
        <v>2</v>
      </c>
      <c r="BL73" s="62">
        <f>BK73/12</f>
        <v>0.16666666666666666</v>
      </c>
      <c r="BM73" s="55">
        <f>SUM(BJ73+BL73)</f>
        <v>3.1666666666666665</v>
      </c>
      <c r="BN73" s="55">
        <f>AVERAGE(BA73,BE73,BI73,BM73)</f>
        <v>3.1666666666666665</v>
      </c>
    </row>
    <row r="74" spans="1:66" s="11" customFormat="1" x14ac:dyDescent="0.25">
      <c r="A74" s="7">
        <v>470</v>
      </c>
      <c r="B74" s="10">
        <v>4</v>
      </c>
      <c r="C74" s="10" t="s">
        <v>0</v>
      </c>
      <c r="D74" s="1" t="s">
        <v>170</v>
      </c>
      <c r="E74" s="11" t="s">
        <v>146</v>
      </c>
      <c r="F74" s="2" t="s">
        <v>184</v>
      </c>
      <c r="G74" s="55">
        <v>8</v>
      </c>
      <c r="H74" s="55">
        <v>3.4999999999999929</v>
      </c>
      <c r="I74" s="61">
        <v>4</v>
      </c>
      <c r="J74" s="55">
        <v>18</v>
      </c>
      <c r="K74" s="55">
        <v>8.25</v>
      </c>
      <c r="L74" s="61">
        <v>4</v>
      </c>
      <c r="M74" s="55">
        <v>3</v>
      </c>
      <c r="N74" s="55">
        <v>1.9999999999999982</v>
      </c>
      <c r="O74" s="61">
        <v>4</v>
      </c>
      <c r="P74" s="61">
        <v>8</v>
      </c>
      <c r="Q74" s="61">
        <v>2</v>
      </c>
      <c r="R74" s="62">
        <v>0.16666666666666666</v>
      </c>
      <c r="S74" s="55">
        <v>8.1666666666666661</v>
      </c>
      <c r="T74" s="61">
        <v>9</v>
      </c>
      <c r="U74" s="61">
        <v>1</v>
      </c>
      <c r="V74" s="62">
        <v>8.3333333333333329E-2</v>
      </c>
      <c r="W74" s="55">
        <v>9.0833333333333339</v>
      </c>
      <c r="X74" s="61">
        <v>7</v>
      </c>
      <c r="Y74" s="61">
        <v>5</v>
      </c>
      <c r="Z74" s="62">
        <v>0.41666666666666669</v>
      </c>
      <c r="AA74" s="55">
        <v>7.416666666666667</v>
      </c>
      <c r="AB74" s="61">
        <v>8</v>
      </c>
      <c r="AC74" s="61">
        <v>6</v>
      </c>
      <c r="AD74" s="62">
        <v>0.5</v>
      </c>
      <c r="AE74" s="55">
        <v>8.5</v>
      </c>
      <c r="AF74" s="55">
        <f>AVERAGE(AE74,AA74,W74,S74)</f>
        <v>8.2916666666666661</v>
      </c>
      <c r="AG74" s="61">
        <v>19</v>
      </c>
      <c r="AH74" s="61">
        <v>7</v>
      </c>
      <c r="AI74" s="62">
        <v>0.58333333333333337</v>
      </c>
      <c r="AJ74" s="55">
        <v>19.583333333333332</v>
      </c>
      <c r="AK74" s="61">
        <v>20</v>
      </c>
      <c r="AL74" s="61">
        <v>3</v>
      </c>
      <c r="AM74" s="62">
        <v>0.25</v>
      </c>
      <c r="AN74" s="55">
        <v>20.25</v>
      </c>
      <c r="AO74" s="61">
        <v>17</v>
      </c>
      <c r="AP74" s="61">
        <v>10</v>
      </c>
      <c r="AQ74" s="62">
        <v>0.83333333333333337</v>
      </c>
      <c r="AR74" s="55">
        <v>17.833333333333332</v>
      </c>
      <c r="AS74" s="61">
        <v>17</v>
      </c>
      <c r="AT74" s="61">
        <v>1</v>
      </c>
      <c r="AU74" s="62">
        <v>8.3333333333333329E-2</v>
      </c>
      <c r="AV74" s="55">
        <v>17.083333333333332</v>
      </c>
      <c r="AW74" s="55">
        <f>AVERAGE(AV74,AR74,AN74,AJ74)</f>
        <v>18.6875</v>
      </c>
      <c r="AX74" s="61">
        <v>3</v>
      </c>
      <c r="AY74" s="61">
        <v>2</v>
      </c>
      <c r="AZ74" s="62">
        <v>0.16666666666666666</v>
      </c>
      <c r="BA74" s="55">
        <v>3.1666666666666665</v>
      </c>
      <c r="BB74" s="61">
        <v>3</v>
      </c>
      <c r="BC74" s="61">
        <v>4</v>
      </c>
      <c r="BD74" s="62">
        <v>0.33333333333333331</v>
      </c>
      <c r="BE74" s="55">
        <v>3.3333333333333335</v>
      </c>
      <c r="BF74" s="61">
        <v>3</v>
      </c>
      <c r="BG74" s="61"/>
      <c r="BH74" s="62"/>
      <c r="BI74" s="55">
        <v>3</v>
      </c>
      <c r="BJ74" s="61">
        <v>3</v>
      </c>
      <c r="BK74" s="61">
        <v>2</v>
      </c>
      <c r="BL74" s="62">
        <f>BK74/12</f>
        <v>0.16666666666666666</v>
      </c>
      <c r="BM74" s="55">
        <f>SUM(BJ74+BL74)</f>
        <v>3.1666666666666665</v>
      </c>
      <c r="BN74" s="55">
        <f>AVERAGE(BA74,BE74,BI74,BM74)</f>
        <v>3.1666666666666665</v>
      </c>
    </row>
    <row r="75" spans="1:66" s="11" customFormat="1" x14ac:dyDescent="0.25">
      <c r="A75" s="7">
        <v>471</v>
      </c>
      <c r="B75" s="10">
        <v>4</v>
      </c>
      <c r="C75" s="10" t="s">
        <v>0</v>
      </c>
      <c r="D75" s="1" t="s">
        <v>170</v>
      </c>
      <c r="E75" s="11" t="s">
        <v>185</v>
      </c>
      <c r="F75" s="2" t="s">
        <v>184</v>
      </c>
      <c r="G75" s="55">
        <v>8</v>
      </c>
      <c r="H75" s="55">
        <v>5.0000000000000142</v>
      </c>
      <c r="I75" s="61">
        <v>2</v>
      </c>
      <c r="J75" s="55">
        <v>19</v>
      </c>
      <c r="K75" s="55">
        <v>3.2499999999999858</v>
      </c>
      <c r="L75" s="61">
        <v>4</v>
      </c>
      <c r="M75" s="55">
        <v>3</v>
      </c>
      <c r="N75" s="55">
        <v>2.5000000000000018</v>
      </c>
      <c r="O75" s="61">
        <v>4</v>
      </c>
      <c r="P75" s="61"/>
      <c r="Q75" s="61"/>
      <c r="R75" s="62"/>
      <c r="S75" s="55"/>
      <c r="T75" s="61"/>
      <c r="U75" s="61"/>
      <c r="V75" s="62"/>
      <c r="W75" s="55"/>
      <c r="X75" s="61">
        <v>9</v>
      </c>
      <c r="Y75" s="61">
        <v>1</v>
      </c>
      <c r="Z75" s="62">
        <v>8.3333333333333329E-2</v>
      </c>
      <c r="AA75" s="55">
        <v>9.0833333333333339</v>
      </c>
      <c r="AB75" s="61">
        <v>7</v>
      </c>
      <c r="AC75" s="61">
        <v>9</v>
      </c>
      <c r="AD75" s="62">
        <v>0.75</v>
      </c>
      <c r="AE75" s="55">
        <v>7.75</v>
      </c>
      <c r="AF75" s="55">
        <f>AVERAGE(AE75,AA75,W75,S75)</f>
        <v>8.4166666666666679</v>
      </c>
      <c r="AG75" s="61">
        <v>20</v>
      </c>
      <c r="AH75" s="61">
        <v>3</v>
      </c>
      <c r="AI75" s="62">
        <v>0.25</v>
      </c>
      <c r="AJ75" s="55">
        <v>20.25</v>
      </c>
      <c r="AK75" s="61">
        <v>18</v>
      </c>
      <c r="AL75" s="61">
        <v>10</v>
      </c>
      <c r="AM75" s="62">
        <v>0.83333333333333337</v>
      </c>
      <c r="AN75" s="55">
        <v>18.833333333333332</v>
      </c>
      <c r="AO75" s="61">
        <v>19</v>
      </c>
      <c r="AP75" s="61"/>
      <c r="AQ75" s="62"/>
      <c r="AR75" s="55">
        <v>19</v>
      </c>
      <c r="AS75" s="61">
        <v>19</v>
      </c>
      <c r="AT75" s="61"/>
      <c r="AU75" s="62"/>
      <c r="AV75" s="55">
        <v>19</v>
      </c>
      <c r="AW75" s="55">
        <f>AVERAGE(AV75,AR75,AN75,AJ75)</f>
        <v>19.270833333333332</v>
      </c>
      <c r="AX75" s="61">
        <v>3</v>
      </c>
      <c r="AY75" s="61">
        <v>2</v>
      </c>
      <c r="AZ75" s="62">
        <v>0.16666666666666666</v>
      </c>
      <c r="BA75" s="55">
        <v>3.1666666666666665</v>
      </c>
      <c r="BB75" s="61">
        <v>3</v>
      </c>
      <c r="BC75" s="61"/>
      <c r="BD75" s="62"/>
      <c r="BE75" s="55">
        <v>3</v>
      </c>
      <c r="BF75" s="61">
        <v>3</v>
      </c>
      <c r="BG75" s="61">
        <v>4</v>
      </c>
      <c r="BH75" s="62">
        <v>0.33333333333333331</v>
      </c>
      <c r="BI75" s="55">
        <v>3.3333333333333335</v>
      </c>
      <c r="BJ75" s="61">
        <v>3</v>
      </c>
      <c r="BK75" s="61">
        <v>4</v>
      </c>
      <c r="BL75" s="62">
        <f>BK75/12</f>
        <v>0.33333333333333331</v>
      </c>
      <c r="BM75" s="55">
        <f>SUM(BJ75+BL75)</f>
        <v>3.3333333333333335</v>
      </c>
      <c r="BN75" s="55">
        <f>AVERAGE(BA75,BE75,BI75,BM75)</f>
        <v>3.2083333333333335</v>
      </c>
    </row>
    <row r="76" spans="1:66" s="11" customFormat="1" x14ac:dyDescent="0.25">
      <c r="A76" s="7">
        <v>472</v>
      </c>
      <c r="B76" s="10">
        <v>4</v>
      </c>
      <c r="C76" s="10" t="s">
        <v>15</v>
      </c>
      <c r="D76" s="1" t="s">
        <v>170</v>
      </c>
      <c r="E76" s="11" t="s">
        <v>186</v>
      </c>
      <c r="F76" s="2" t="s">
        <v>187</v>
      </c>
      <c r="G76" s="55">
        <v>6</v>
      </c>
      <c r="H76" s="55">
        <v>4.2499999999999929</v>
      </c>
      <c r="I76" s="61">
        <v>4</v>
      </c>
      <c r="J76" s="55">
        <v>10</v>
      </c>
      <c r="K76" s="55">
        <v>2.4999999999999858</v>
      </c>
      <c r="L76" s="61">
        <v>4</v>
      </c>
      <c r="M76" s="61">
        <v>0</v>
      </c>
      <c r="N76" s="61">
        <v>0</v>
      </c>
      <c r="O76" s="61">
        <v>0</v>
      </c>
      <c r="P76" s="61">
        <v>6</v>
      </c>
      <c r="Q76" s="61">
        <v>3</v>
      </c>
      <c r="R76" s="62">
        <v>0.25</v>
      </c>
      <c r="S76" s="55">
        <v>6.25</v>
      </c>
      <c r="T76" s="61">
        <v>6</v>
      </c>
      <c r="U76" s="61">
        <v>3</v>
      </c>
      <c r="V76" s="62">
        <v>0.25</v>
      </c>
      <c r="W76" s="55">
        <v>6.25</v>
      </c>
      <c r="X76" s="61">
        <v>7</v>
      </c>
      <c r="Y76" s="61">
        <v>1</v>
      </c>
      <c r="Z76" s="62">
        <v>8.3333333333333329E-2</v>
      </c>
      <c r="AA76" s="55">
        <v>7.083333333333333</v>
      </c>
      <c r="AB76" s="61">
        <v>5</v>
      </c>
      <c r="AC76" s="61">
        <v>10</v>
      </c>
      <c r="AD76" s="62">
        <v>0.83333333333333337</v>
      </c>
      <c r="AE76" s="55">
        <v>5.833333333333333</v>
      </c>
      <c r="AF76" s="55">
        <f>AVERAGE(AE76,AA76,W76,S76)</f>
        <v>6.3541666666666661</v>
      </c>
      <c r="AG76" s="61">
        <v>9</v>
      </c>
      <c r="AH76" s="61">
        <v>5</v>
      </c>
      <c r="AI76" s="62">
        <v>0.41666666666666669</v>
      </c>
      <c r="AJ76" s="55">
        <v>9.4166666666666661</v>
      </c>
      <c r="AK76" s="61">
        <v>10</v>
      </c>
      <c r="AL76" s="61">
        <v>2</v>
      </c>
      <c r="AM76" s="62">
        <v>0.16666666666666666</v>
      </c>
      <c r="AN76" s="55">
        <v>10.166666666666666</v>
      </c>
      <c r="AO76" s="61">
        <v>11</v>
      </c>
      <c r="AP76" s="61">
        <v>3</v>
      </c>
      <c r="AQ76" s="62">
        <v>0.25</v>
      </c>
      <c r="AR76" s="55">
        <v>11.25</v>
      </c>
      <c r="AS76" s="61">
        <v>10</v>
      </c>
      <c r="AT76" s="61"/>
      <c r="AU76" s="62"/>
      <c r="AV76" s="55">
        <v>10</v>
      </c>
      <c r="AW76" s="55">
        <f>AVERAGE(AV76,AR76,AN76,AJ76)</f>
        <v>10.208333333333332</v>
      </c>
      <c r="AX76" s="61"/>
      <c r="AY76" s="61"/>
      <c r="AZ76" s="62"/>
      <c r="BA76" s="55"/>
      <c r="BB76" s="61"/>
      <c r="BC76" s="61"/>
      <c r="BD76" s="62"/>
      <c r="BE76" s="55"/>
      <c r="BF76" s="61"/>
      <c r="BG76" s="61"/>
      <c r="BH76" s="62"/>
      <c r="BI76" s="55"/>
      <c r="BJ76" s="61"/>
      <c r="BK76" s="61"/>
      <c r="BL76" s="61"/>
      <c r="BM76" s="61"/>
      <c r="BN76" s="55" t="e">
        <f>AVERAGE(BA76,BE76,BI76,BM76)</f>
        <v>#DIV/0!</v>
      </c>
    </row>
    <row r="77" spans="1:66" s="11" customFormat="1" x14ac:dyDescent="0.25">
      <c r="A77" s="7">
        <v>489</v>
      </c>
      <c r="B77" s="10">
        <v>5</v>
      </c>
      <c r="C77" s="10" t="s">
        <v>0</v>
      </c>
      <c r="D77" s="1" t="s">
        <v>188</v>
      </c>
      <c r="E77" s="11" t="s">
        <v>211</v>
      </c>
      <c r="F77" s="2" t="s">
        <v>212</v>
      </c>
      <c r="G77" s="55">
        <v>8</v>
      </c>
      <c r="H77" s="55">
        <v>2.7500000000000142</v>
      </c>
      <c r="I77" s="61">
        <v>4</v>
      </c>
      <c r="J77" s="55">
        <v>12</v>
      </c>
      <c r="K77" s="55">
        <v>9.5000000000000142</v>
      </c>
      <c r="L77" s="61">
        <v>4</v>
      </c>
      <c r="M77" s="61">
        <v>0</v>
      </c>
      <c r="N77" s="61">
        <v>0</v>
      </c>
      <c r="O77" s="61">
        <v>0</v>
      </c>
      <c r="P77" s="61">
        <v>8</v>
      </c>
      <c r="Q77" s="61">
        <v>3</v>
      </c>
      <c r="R77" s="62">
        <v>0.25</v>
      </c>
      <c r="S77" s="55">
        <v>8.25</v>
      </c>
      <c r="T77" s="61">
        <v>8</v>
      </c>
      <c r="U77" s="61">
        <v>4</v>
      </c>
      <c r="V77" s="62">
        <v>0.33333333333333331</v>
      </c>
      <c r="W77" s="55">
        <v>8.3333333333333339</v>
      </c>
      <c r="X77" s="61">
        <v>8</v>
      </c>
      <c r="Y77" s="61">
        <v>3</v>
      </c>
      <c r="Z77" s="62">
        <v>0.25</v>
      </c>
      <c r="AA77" s="55">
        <v>8.25</v>
      </c>
      <c r="AB77" s="61">
        <v>8</v>
      </c>
      <c r="AC77" s="61">
        <v>1</v>
      </c>
      <c r="AD77" s="62">
        <v>8.3333333333333329E-2</v>
      </c>
      <c r="AE77" s="55">
        <v>8.0833333333333339</v>
      </c>
      <c r="AF77" s="55">
        <f>AVERAGE(AE77,AA77,W77,S77)</f>
        <v>8.2291666666666679</v>
      </c>
      <c r="AG77" s="61">
        <v>12</v>
      </c>
      <c r="AH77" s="61">
        <v>7</v>
      </c>
      <c r="AI77" s="62">
        <v>0.58333333333333337</v>
      </c>
      <c r="AJ77" s="55">
        <v>12.583333333333334</v>
      </c>
      <c r="AK77" s="61">
        <v>13</v>
      </c>
      <c r="AL77" s="61">
        <v>3</v>
      </c>
      <c r="AM77" s="62">
        <v>0.25</v>
      </c>
      <c r="AN77" s="55">
        <v>13.25</v>
      </c>
      <c r="AO77" s="61">
        <v>12</v>
      </c>
      <c r="AP77" s="61">
        <v>6</v>
      </c>
      <c r="AQ77" s="62">
        <v>0.5</v>
      </c>
      <c r="AR77" s="55">
        <v>12.5</v>
      </c>
      <c r="AS77" s="61">
        <v>12</v>
      </c>
      <c r="AT77" s="61">
        <v>10</v>
      </c>
      <c r="AU77" s="62">
        <v>0.83333333333333337</v>
      </c>
      <c r="AV77" s="55">
        <v>12.833333333333334</v>
      </c>
      <c r="AW77" s="55">
        <f>AVERAGE(AV77,AR77,AN77,AJ77)</f>
        <v>12.791666666666668</v>
      </c>
      <c r="AX77" s="61"/>
      <c r="AY77" s="61"/>
      <c r="AZ77" s="62"/>
      <c r="BA77" s="55"/>
      <c r="BB77" s="61"/>
      <c r="BC77" s="61"/>
      <c r="BD77" s="62"/>
      <c r="BE77" s="55"/>
      <c r="BF77" s="61"/>
      <c r="BG77" s="61"/>
      <c r="BH77" s="62"/>
      <c r="BI77" s="55"/>
      <c r="BJ77" s="61"/>
      <c r="BK77" s="61"/>
      <c r="BL77" s="61"/>
      <c r="BM77" s="61"/>
      <c r="BN77" s="55" t="e">
        <f>AVERAGE(BA77,BE77,BI77,BM77)</f>
        <v>#DIV/0!</v>
      </c>
    </row>
    <row r="78" spans="1:66" s="11" customFormat="1" x14ac:dyDescent="0.25">
      <c r="A78" s="7">
        <v>477</v>
      </c>
      <c r="B78" s="10">
        <v>4</v>
      </c>
      <c r="C78" s="10" t="s">
        <v>15</v>
      </c>
      <c r="D78" s="1" t="s">
        <v>188</v>
      </c>
      <c r="E78" s="11" t="s">
        <v>181</v>
      </c>
      <c r="F78" s="2" t="s">
        <v>194</v>
      </c>
      <c r="G78" s="55">
        <v>6</v>
      </c>
      <c r="H78" s="55">
        <v>8.25</v>
      </c>
      <c r="I78" s="61">
        <v>4</v>
      </c>
      <c r="J78" s="55">
        <v>10</v>
      </c>
      <c r="K78" s="55">
        <v>2.25</v>
      </c>
      <c r="L78" s="61">
        <v>4</v>
      </c>
      <c r="M78" s="55">
        <v>3</v>
      </c>
      <c r="N78" s="55">
        <v>0</v>
      </c>
      <c r="O78" s="61">
        <v>1</v>
      </c>
      <c r="P78" s="61">
        <v>6</v>
      </c>
      <c r="Q78" s="61">
        <v>9</v>
      </c>
      <c r="R78" s="62">
        <v>0.75</v>
      </c>
      <c r="S78" s="55">
        <v>6.75</v>
      </c>
      <c r="T78" s="61">
        <v>6</v>
      </c>
      <c r="U78" s="61">
        <v>8</v>
      </c>
      <c r="V78" s="62">
        <v>0.66666666666666663</v>
      </c>
      <c r="W78" s="55">
        <v>6.666666666666667</v>
      </c>
      <c r="X78" s="61">
        <v>6</v>
      </c>
      <c r="Y78" s="61">
        <v>9</v>
      </c>
      <c r="Z78" s="62">
        <v>0.75</v>
      </c>
      <c r="AA78" s="55">
        <v>6.75</v>
      </c>
      <c r="AB78" s="61">
        <v>6</v>
      </c>
      <c r="AC78" s="61">
        <v>7</v>
      </c>
      <c r="AD78" s="62">
        <v>0.58333333333333337</v>
      </c>
      <c r="AE78" s="55">
        <v>6.583333333333333</v>
      </c>
      <c r="AF78" s="55">
        <f>AVERAGE(AE78,AA78,W78,S78)</f>
        <v>6.6875</v>
      </c>
      <c r="AG78" s="61">
        <v>10</v>
      </c>
      <c r="AH78" s="61">
        <v>7</v>
      </c>
      <c r="AI78" s="62">
        <v>0.58333333333333337</v>
      </c>
      <c r="AJ78" s="55">
        <v>10.583333333333334</v>
      </c>
      <c r="AK78" s="61">
        <v>10</v>
      </c>
      <c r="AL78" s="61">
        <v>2</v>
      </c>
      <c r="AM78" s="62">
        <v>0.16666666666666666</v>
      </c>
      <c r="AN78" s="55">
        <v>10.166666666666666</v>
      </c>
      <c r="AO78" s="61">
        <v>9</v>
      </c>
      <c r="AP78" s="61">
        <v>10</v>
      </c>
      <c r="AQ78" s="62">
        <v>0.83333333333333337</v>
      </c>
      <c r="AR78" s="55">
        <v>9.8333333333333339</v>
      </c>
      <c r="AS78" s="61">
        <v>10</v>
      </c>
      <c r="AT78" s="61">
        <v>2</v>
      </c>
      <c r="AU78" s="62">
        <v>0.16666666666666666</v>
      </c>
      <c r="AV78" s="55">
        <v>10.166666666666666</v>
      </c>
      <c r="AW78" s="55">
        <f>AVERAGE(AV78,AR78,AN78,AJ78)</f>
        <v>10.1875</v>
      </c>
      <c r="AX78" s="61"/>
      <c r="AY78" s="61"/>
      <c r="AZ78" s="62"/>
      <c r="BA78" s="55"/>
      <c r="BB78" s="61"/>
      <c r="BC78" s="61"/>
      <c r="BD78" s="62"/>
      <c r="BE78" s="55"/>
      <c r="BF78" s="61"/>
      <c r="BG78" s="61"/>
      <c r="BH78" s="62"/>
      <c r="BI78" s="55"/>
      <c r="BJ78" s="61">
        <v>3</v>
      </c>
      <c r="BK78" s="61"/>
      <c r="BL78" s="62">
        <f>BK78/12</f>
        <v>0</v>
      </c>
      <c r="BM78" s="55">
        <f>SUM(BJ78+BL78)</f>
        <v>3</v>
      </c>
      <c r="BN78" s="55">
        <f>AVERAGE(BA78,BE78,BI78,BM78)</f>
        <v>3</v>
      </c>
    </row>
    <row r="79" spans="1:66" s="11" customFormat="1" x14ac:dyDescent="0.25">
      <c r="A79" s="7">
        <v>473</v>
      </c>
      <c r="B79" s="10">
        <v>4</v>
      </c>
      <c r="C79" s="10" t="s">
        <v>15</v>
      </c>
      <c r="D79" s="1" t="s">
        <v>188</v>
      </c>
      <c r="E79" s="11" t="s">
        <v>189</v>
      </c>
      <c r="F79" s="2" t="s">
        <v>190</v>
      </c>
      <c r="G79" s="55">
        <v>7</v>
      </c>
      <c r="H79" s="55">
        <v>0.75</v>
      </c>
      <c r="I79" s="61">
        <v>4</v>
      </c>
      <c r="J79" s="55">
        <v>13</v>
      </c>
      <c r="K79" s="55">
        <v>2.2499999999999787</v>
      </c>
      <c r="L79" s="61">
        <v>4</v>
      </c>
      <c r="M79" s="55">
        <v>3</v>
      </c>
      <c r="N79" s="55">
        <v>0.99999999999999645</v>
      </c>
      <c r="O79" s="61">
        <v>2</v>
      </c>
      <c r="P79" s="61">
        <v>6</v>
      </c>
      <c r="Q79" s="61">
        <v>6</v>
      </c>
      <c r="R79" s="62">
        <v>0.5</v>
      </c>
      <c r="S79" s="55">
        <v>6.5</v>
      </c>
      <c r="T79" s="61">
        <v>6</v>
      </c>
      <c r="U79" s="61">
        <v>9</v>
      </c>
      <c r="V79" s="62">
        <v>0.75</v>
      </c>
      <c r="W79" s="55">
        <v>6.75</v>
      </c>
      <c r="X79" s="61">
        <v>7</v>
      </c>
      <c r="Y79" s="61">
        <v>9</v>
      </c>
      <c r="Z79" s="62">
        <v>0.75</v>
      </c>
      <c r="AA79" s="55">
        <v>7.75</v>
      </c>
      <c r="AB79" s="61">
        <v>7</v>
      </c>
      <c r="AC79" s="61">
        <v>3</v>
      </c>
      <c r="AD79" s="62">
        <v>0.25</v>
      </c>
      <c r="AE79" s="55">
        <v>7.25</v>
      </c>
      <c r="AF79" s="55">
        <f>AVERAGE(AE79,AA79,W79,S79)</f>
        <v>7.0625</v>
      </c>
      <c r="AG79" s="61">
        <v>12</v>
      </c>
      <c r="AH79" s="61">
        <v>2</v>
      </c>
      <c r="AI79" s="62">
        <v>0.16666666666666666</v>
      </c>
      <c r="AJ79" s="55">
        <v>12.166666666666666</v>
      </c>
      <c r="AK79" s="61">
        <v>14</v>
      </c>
      <c r="AL79" s="61">
        <v>2</v>
      </c>
      <c r="AM79" s="62">
        <v>0.16666666666666666</v>
      </c>
      <c r="AN79" s="55">
        <v>14.166666666666666</v>
      </c>
      <c r="AO79" s="61">
        <v>14</v>
      </c>
      <c r="AP79" s="61"/>
      <c r="AQ79" s="62"/>
      <c r="AR79" s="55">
        <v>14</v>
      </c>
      <c r="AS79" s="61">
        <v>12</v>
      </c>
      <c r="AT79" s="61">
        <v>5</v>
      </c>
      <c r="AU79" s="62">
        <v>0.41666666666666669</v>
      </c>
      <c r="AV79" s="55">
        <v>12.416666666666666</v>
      </c>
      <c r="AW79" s="55">
        <f>AVERAGE(AV79,AR79,AN79,AJ79)</f>
        <v>13.187499999999998</v>
      </c>
      <c r="AX79" s="61"/>
      <c r="AY79" s="61"/>
      <c r="AZ79" s="62"/>
      <c r="BA79" s="55"/>
      <c r="BB79" s="61">
        <v>3</v>
      </c>
      <c r="BC79" s="61"/>
      <c r="BD79" s="62"/>
      <c r="BE79" s="55">
        <v>3</v>
      </c>
      <c r="BF79" s="61">
        <v>3</v>
      </c>
      <c r="BG79" s="61">
        <v>2</v>
      </c>
      <c r="BH79" s="62">
        <v>0.16666666666666666</v>
      </c>
      <c r="BI79" s="55">
        <v>3.1666666666666665</v>
      </c>
      <c r="BJ79" s="61"/>
      <c r="BK79" s="61"/>
      <c r="BL79" s="61"/>
      <c r="BM79" s="61"/>
      <c r="BN79" s="55">
        <f>AVERAGE(BA79,BE79,BI79,BM79)</f>
        <v>3.083333333333333</v>
      </c>
    </row>
    <row r="80" spans="1:66" s="11" customFormat="1" x14ac:dyDescent="0.25">
      <c r="A80" s="7">
        <v>478</v>
      </c>
      <c r="B80" s="10">
        <v>5</v>
      </c>
      <c r="C80" s="10" t="s">
        <v>15</v>
      </c>
      <c r="D80" s="1" t="s">
        <v>188</v>
      </c>
      <c r="E80" s="11" t="s">
        <v>195</v>
      </c>
      <c r="F80" s="2" t="s">
        <v>196</v>
      </c>
      <c r="G80" s="55">
        <v>5</v>
      </c>
      <c r="H80" s="55">
        <v>11.000000000000004</v>
      </c>
      <c r="I80" s="61">
        <v>4</v>
      </c>
      <c r="J80" s="55">
        <v>11</v>
      </c>
      <c r="K80" s="55">
        <v>5.7499999999999929</v>
      </c>
      <c r="L80" s="61">
        <v>4</v>
      </c>
      <c r="M80" s="55">
        <v>3</v>
      </c>
      <c r="N80" s="55">
        <v>0</v>
      </c>
      <c r="O80" s="61">
        <v>1</v>
      </c>
      <c r="P80" s="61">
        <v>6</v>
      </c>
      <c r="Q80" s="61">
        <v>5</v>
      </c>
      <c r="R80" s="62">
        <v>0.41666666666666669</v>
      </c>
      <c r="S80" s="55">
        <v>6.416666666666667</v>
      </c>
      <c r="T80" s="61">
        <v>5</v>
      </c>
      <c r="U80" s="61">
        <v>9</v>
      </c>
      <c r="V80" s="62">
        <v>0.75</v>
      </c>
      <c r="W80" s="55">
        <v>5.75</v>
      </c>
      <c r="X80" s="61">
        <v>5</v>
      </c>
      <c r="Y80" s="61">
        <v>8</v>
      </c>
      <c r="Z80" s="62">
        <v>0.66666666666666663</v>
      </c>
      <c r="AA80" s="55">
        <v>5.666666666666667</v>
      </c>
      <c r="AB80" s="61">
        <v>5</v>
      </c>
      <c r="AC80" s="61">
        <v>10</v>
      </c>
      <c r="AD80" s="62">
        <v>0.83333333333333337</v>
      </c>
      <c r="AE80" s="55">
        <v>5.833333333333333</v>
      </c>
      <c r="AF80" s="55">
        <f>AVERAGE(AE80,AA80,W80,S80)</f>
        <v>5.916666666666667</v>
      </c>
      <c r="AG80" s="61">
        <v>11</v>
      </c>
      <c r="AH80" s="61">
        <v>10</v>
      </c>
      <c r="AI80" s="62">
        <v>0.83333333333333337</v>
      </c>
      <c r="AJ80" s="55">
        <v>11.833333333333334</v>
      </c>
      <c r="AK80" s="61">
        <v>11</v>
      </c>
      <c r="AL80" s="61">
        <v>2</v>
      </c>
      <c r="AM80" s="62">
        <v>0.16666666666666666</v>
      </c>
      <c r="AN80" s="55">
        <v>11.166666666666666</v>
      </c>
      <c r="AO80" s="61">
        <v>10</v>
      </c>
      <c r="AP80" s="61">
        <v>9</v>
      </c>
      <c r="AQ80" s="62">
        <v>0.75</v>
      </c>
      <c r="AR80" s="55">
        <v>10.75</v>
      </c>
      <c r="AS80" s="61">
        <v>12</v>
      </c>
      <c r="AT80" s="61">
        <v>2</v>
      </c>
      <c r="AU80" s="62">
        <v>0.16666666666666666</v>
      </c>
      <c r="AV80" s="55">
        <v>12.166666666666666</v>
      </c>
      <c r="AW80" s="55">
        <f>AVERAGE(AV80,AR80,AN80,AJ80)</f>
        <v>11.479166666666666</v>
      </c>
      <c r="AX80" s="61">
        <v>3</v>
      </c>
      <c r="AY80" s="61"/>
      <c r="AZ80" s="62"/>
      <c r="BA80" s="55">
        <v>3</v>
      </c>
      <c r="BB80" s="61"/>
      <c r="BC80" s="61"/>
      <c r="BD80" s="62"/>
      <c r="BE80" s="55"/>
      <c r="BF80" s="61"/>
      <c r="BG80" s="61"/>
      <c r="BH80" s="62"/>
      <c r="BI80" s="55"/>
      <c r="BJ80" s="61"/>
      <c r="BK80" s="61"/>
      <c r="BL80" s="61"/>
      <c r="BM80" s="61"/>
      <c r="BN80" s="55">
        <f>AVERAGE(BA80,BE80,BI80,BM80)</f>
        <v>3</v>
      </c>
    </row>
    <row r="81" spans="1:66" s="11" customFormat="1" x14ac:dyDescent="0.25">
      <c r="A81" s="7">
        <v>479</v>
      </c>
      <c r="B81" s="10">
        <v>5</v>
      </c>
      <c r="C81" s="10" t="s">
        <v>0</v>
      </c>
      <c r="D81" s="1" t="s">
        <v>188</v>
      </c>
      <c r="E81" s="11" t="s">
        <v>197</v>
      </c>
      <c r="F81" s="2" t="s">
        <v>50</v>
      </c>
      <c r="G81" s="55">
        <v>11</v>
      </c>
      <c r="H81" s="55">
        <v>0.6666666666666643</v>
      </c>
      <c r="I81" s="61">
        <v>3</v>
      </c>
      <c r="J81" s="55">
        <v>17</v>
      </c>
      <c r="K81" s="55">
        <v>5.333333333333357</v>
      </c>
      <c r="L81" s="61">
        <v>3</v>
      </c>
      <c r="M81" s="55">
        <v>3</v>
      </c>
      <c r="N81" s="55">
        <v>7.3333333333333339</v>
      </c>
      <c r="O81" s="61">
        <v>3</v>
      </c>
      <c r="P81" s="61">
        <v>11</v>
      </c>
      <c r="Q81" s="61">
        <v>8</v>
      </c>
      <c r="R81" s="62">
        <v>0.66666666666666663</v>
      </c>
      <c r="S81" s="55">
        <v>11.666666666666666</v>
      </c>
      <c r="T81" s="61">
        <v>11</v>
      </c>
      <c r="U81" s="61">
        <v>1</v>
      </c>
      <c r="V81" s="62">
        <v>8.3333333333333329E-2</v>
      </c>
      <c r="W81" s="55">
        <v>11.083333333333334</v>
      </c>
      <c r="X81" s="61"/>
      <c r="Y81" s="61"/>
      <c r="Z81" s="62"/>
      <c r="AA81" s="55"/>
      <c r="AB81" s="61">
        <v>10</v>
      </c>
      <c r="AC81" s="61">
        <v>5</v>
      </c>
      <c r="AD81" s="62">
        <v>0.41666666666666669</v>
      </c>
      <c r="AE81" s="55">
        <v>10.416666666666666</v>
      </c>
      <c r="AF81" s="55">
        <f>AVERAGE(AE81,AA81,W81,S81)</f>
        <v>11.055555555555555</v>
      </c>
      <c r="AG81" s="61">
        <v>15</v>
      </c>
      <c r="AH81" s="61">
        <v>10</v>
      </c>
      <c r="AI81" s="62">
        <v>0.83333333333333337</v>
      </c>
      <c r="AJ81" s="55">
        <v>15.833333333333334</v>
      </c>
      <c r="AK81" s="61">
        <v>18</v>
      </c>
      <c r="AL81" s="61">
        <v>10</v>
      </c>
      <c r="AM81" s="62">
        <v>0.83333333333333337</v>
      </c>
      <c r="AN81" s="55">
        <v>18.833333333333332</v>
      </c>
      <c r="AO81" s="61"/>
      <c r="AP81" s="61"/>
      <c r="AQ81" s="62"/>
      <c r="AR81" s="55"/>
      <c r="AS81" s="61">
        <v>17</v>
      </c>
      <c r="AT81" s="61">
        <v>8</v>
      </c>
      <c r="AU81" s="62">
        <v>0.66666666666666663</v>
      </c>
      <c r="AV81" s="55">
        <v>17.666666666666668</v>
      </c>
      <c r="AW81" s="55">
        <f>AVERAGE(AV81,AR81,AN81,AJ81)</f>
        <v>17.444444444444446</v>
      </c>
      <c r="AX81" s="61">
        <v>3</v>
      </c>
      <c r="AY81" s="61">
        <v>8</v>
      </c>
      <c r="AZ81" s="62">
        <v>0.66666666666666663</v>
      </c>
      <c r="BA81" s="55">
        <v>3.6666666666666665</v>
      </c>
      <c r="BB81" s="61">
        <v>3</v>
      </c>
      <c r="BC81" s="61">
        <v>10</v>
      </c>
      <c r="BD81" s="62">
        <v>0.83333333333333337</v>
      </c>
      <c r="BE81" s="55">
        <v>3.8333333333333335</v>
      </c>
      <c r="BF81" s="61"/>
      <c r="BG81" s="61"/>
      <c r="BH81" s="62"/>
      <c r="BI81" s="55"/>
      <c r="BJ81" s="61">
        <v>3</v>
      </c>
      <c r="BK81" s="61">
        <v>4</v>
      </c>
      <c r="BL81" s="62">
        <f>BK81/12</f>
        <v>0.33333333333333331</v>
      </c>
      <c r="BM81" s="55">
        <f>SUM(BJ81+BL81)</f>
        <v>3.3333333333333335</v>
      </c>
      <c r="BN81" s="55">
        <f>AVERAGE(BA81,BE81,BI81,BM81)</f>
        <v>3.6111111111111112</v>
      </c>
    </row>
    <row r="82" spans="1:66" s="11" customFormat="1" x14ac:dyDescent="0.25">
      <c r="A82" s="7">
        <v>480</v>
      </c>
      <c r="B82" s="10">
        <v>4</v>
      </c>
      <c r="C82" s="10" t="s">
        <v>0</v>
      </c>
      <c r="D82" s="1" t="s">
        <v>188</v>
      </c>
      <c r="E82" s="11" t="s">
        <v>25</v>
      </c>
      <c r="F82" s="2" t="s">
        <v>198</v>
      </c>
      <c r="G82" s="55">
        <v>9</v>
      </c>
      <c r="H82" s="55">
        <v>8.7500000000000142</v>
      </c>
      <c r="I82" s="61">
        <v>4</v>
      </c>
      <c r="J82" s="55">
        <v>14</v>
      </c>
      <c r="K82" s="55">
        <v>6.4999999999999929</v>
      </c>
      <c r="L82" s="61">
        <v>4</v>
      </c>
      <c r="M82" s="55">
        <v>3</v>
      </c>
      <c r="N82" s="55">
        <v>0.99999999999999645</v>
      </c>
      <c r="O82" s="61">
        <v>4</v>
      </c>
      <c r="P82" s="61">
        <v>10</v>
      </c>
      <c r="Q82" s="61"/>
      <c r="R82" s="62"/>
      <c r="S82" s="55">
        <v>10</v>
      </c>
      <c r="T82" s="61">
        <v>10</v>
      </c>
      <c r="U82" s="61"/>
      <c r="V82" s="62"/>
      <c r="W82" s="55">
        <v>10</v>
      </c>
      <c r="X82" s="61">
        <v>9</v>
      </c>
      <c r="Y82" s="61">
        <v>10</v>
      </c>
      <c r="Z82" s="62">
        <v>0.83333333333333337</v>
      </c>
      <c r="AA82" s="55">
        <v>9.8333333333333339</v>
      </c>
      <c r="AB82" s="61">
        <v>9</v>
      </c>
      <c r="AC82" s="61">
        <v>1</v>
      </c>
      <c r="AD82" s="62">
        <v>8.3333333333333329E-2</v>
      </c>
      <c r="AE82" s="55">
        <v>9.0833333333333339</v>
      </c>
      <c r="AF82" s="55">
        <f>AVERAGE(AE82,AA82,W82,S82)</f>
        <v>9.7291666666666679</v>
      </c>
      <c r="AG82" s="61">
        <v>12</v>
      </c>
      <c r="AH82" s="61"/>
      <c r="AI82" s="62"/>
      <c r="AJ82" s="55">
        <v>12</v>
      </c>
      <c r="AK82" s="61">
        <v>13</v>
      </c>
      <c r="AL82" s="61">
        <v>9</v>
      </c>
      <c r="AM82" s="62">
        <v>0.75</v>
      </c>
      <c r="AN82" s="55">
        <v>13.75</v>
      </c>
      <c r="AO82" s="61">
        <v>15</v>
      </c>
      <c r="AP82" s="61">
        <v>10</v>
      </c>
      <c r="AQ82" s="62">
        <v>0.83333333333333337</v>
      </c>
      <c r="AR82" s="55">
        <v>15.833333333333334</v>
      </c>
      <c r="AS82" s="61">
        <v>16</v>
      </c>
      <c r="AT82" s="61">
        <v>7</v>
      </c>
      <c r="AU82" s="62">
        <v>0.58333333333333337</v>
      </c>
      <c r="AV82" s="55">
        <v>16.583333333333332</v>
      </c>
      <c r="AW82" s="55">
        <f>AVERAGE(AV82,AR82,AN82,AJ82)</f>
        <v>14.541666666666666</v>
      </c>
      <c r="AX82" s="61">
        <v>3</v>
      </c>
      <c r="AY82" s="61">
        <v>2</v>
      </c>
      <c r="AZ82" s="62">
        <v>0.16666666666666666</v>
      </c>
      <c r="BA82" s="55">
        <v>3.1666666666666665</v>
      </c>
      <c r="BB82" s="61">
        <v>3</v>
      </c>
      <c r="BC82" s="61">
        <v>2</v>
      </c>
      <c r="BD82" s="62">
        <v>0.16666666666666666</v>
      </c>
      <c r="BE82" s="55">
        <v>3.1666666666666665</v>
      </c>
      <c r="BF82" s="61">
        <v>3</v>
      </c>
      <c r="BG82" s="61"/>
      <c r="BH82" s="62"/>
      <c r="BI82" s="55">
        <v>3</v>
      </c>
      <c r="BJ82" s="61">
        <v>3</v>
      </c>
      <c r="BK82" s="61"/>
      <c r="BL82" s="62">
        <f>BK82/12</f>
        <v>0</v>
      </c>
      <c r="BM82" s="55">
        <f>SUM(BJ82+BL82)</f>
        <v>3</v>
      </c>
      <c r="BN82" s="55">
        <f>AVERAGE(BA82,BE82,BI82,BM82)</f>
        <v>3.083333333333333</v>
      </c>
    </row>
    <row r="83" spans="1:66" s="11" customFormat="1" x14ac:dyDescent="0.25">
      <c r="A83" s="7">
        <v>481</v>
      </c>
      <c r="B83" s="10">
        <v>5</v>
      </c>
      <c r="C83" s="10" t="s">
        <v>15</v>
      </c>
      <c r="D83" s="1" t="s">
        <v>188</v>
      </c>
      <c r="E83" s="11" t="s">
        <v>64</v>
      </c>
      <c r="F83" s="2" t="s">
        <v>39</v>
      </c>
      <c r="G83" s="55">
        <v>10</v>
      </c>
      <c r="H83" s="55">
        <v>7.9999999999999929</v>
      </c>
      <c r="I83" s="61">
        <v>1</v>
      </c>
      <c r="J83" s="55">
        <v>20</v>
      </c>
      <c r="K83" s="55">
        <v>2.0000000000000142</v>
      </c>
      <c r="L83" s="61">
        <v>1</v>
      </c>
      <c r="M83" s="55">
        <v>3</v>
      </c>
      <c r="N83" s="55">
        <v>9</v>
      </c>
      <c r="O83" s="61">
        <v>2</v>
      </c>
      <c r="P83" s="61"/>
      <c r="Q83" s="61"/>
      <c r="R83" s="62"/>
      <c r="S83" s="55"/>
      <c r="T83" s="61"/>
      <c r="U83" s="61"/>
      <c r="V83" s="62"/>
      <c r="W83" s="55"/>
      <c r="X83" s="61">
        <v>10</v>
      </c>
      <c r="Y83" s="61">
        <v>8</v>
      </c>
      <c r="Z83" s="62">
        <v>0.66666666666666663</v>
      </c>
      <c r="AA83" s="55">
        <v>10.666666666666666</v>
      </c>
      <c r="AB83" s="61"/>
      <c r="AC83" s="61"/>
      <c r="AD83" s="62"/>
      <c r="AE83" s="55"/>
      <c r="AF83" s="55">
        <f>AVERAGE(AE83,AA83,W83,S83)</f>
        <v>10.666666666666666</v>
      </c>
      <c r="AG83" s="61"/>
      <c r="AH83" s="61"/>
      <c r="AI83" s="62"/>
      <c r="AJ83" s="55"/>
      <c r="AK83" s="61"/>
      <c r="AL83" s="61"/>
      <c r="AM83" s="62"/>
      <c r="AN83" s="55"/>
      <c r="AO83" s="61">
        <v>20</v>
      </c>
      <c r="AP83" s="61">
        <v>2</v>
      </c>
      <c r="AQ83" s="62">
        <v>0.16666666666666666</v>
      </c>
      <c r="AR83" s="55">
        <v>20.166666666666668</v>
      </c>
      <c r="AS83" s="61"/>
      <c r="AT83" s="61"/>
      <c r="AU83" s="62"/>
      <c r="AV83" s="55"/>
      <c r="AW83" s="55">
        <f>AVERAGE(AV83,AR83,AN83,AJ83)</f>
        <v>20.166666666666668</v>
      </c>
      <c r="AX83" s="61"/>
      <c r="AY83" s="61"/>
      <c r="AZ83" s="62"/>
      <c r="BA83" s="55"/>
      <c r="BB83" s="61"/>
      <c r="BC83" s="61"/>
      <c r="BD83" s="62"/>
      <c r="BE83" s="55"/>
      <c r="BF83" s="61">
        <v>4</v>
      </c>
      <c r="BG83" s="61"/>
      <c r="BH83" s="62"/>
      <c r="BI83" s="55">
        <v>4</v>
      </c>
      <c r="BJ83" s="61">
        <v>3</v>
      </c>
      <c r="BK83" s="61">
        <v>6</v>
      </c>
      <c r="BL83" s="62">
        <f>BK83/12</f>
        <v>0.5</v>
      </c>
      <c r="BM83" s="55">
        <f>SUM(BJ83+BL83)</f>
        <v>3.5</v>
      </c>
      <c r="BN83" s="55">
        <f>AVERAGE(BA83,BE83,BI83,BM83)</f>
        <v>3.75</v>
      </c>
    </row>
    <row r="84" spans="1:66" s="11" customFormat="1" x14ac:dyDescent="0.25">
      <c r="A84" s="7">
        <v>482</v>
      </c>
      <c r="B84" s="10">
        <v>4</v>
      </c>
      <c r="C84" s="10" t="s">
        <v>15</v>
      </c>
      <c r="D84" s="1" t="s">
        <v>188</v>
      </c>
      <c r="E84" s="11" t="s">
        <v>199</v>
      </c>
      <c r="F84" s="2" t="s">
        <v>200</v>
      </c>
      <c r="G84" s="55">
        <v>9</v>
      </c>
      <c r="H84" s="55">
        <v>8.0000000000000142</v>
      </c>
      <c r="I84" s="61">
        <v>4</v>
      </c>
      <c r="J84" s="55">
        <v>18</v>
      </c>
      <c r="K84" s="55">
        <v>10.5</v>
      </c>
      <c r="L84" s="61">
        <v>4</v>
      </c>
      <c r="M84" s="55">
        <v>3</v>
      </c>
      <c r="N84" s="55">
        <v>5.4999999999999964</v>
      </c>
      <c r="O84" s="61">
        <v>4</v>
      </c>
      <c r="P84" s="61">
        <v>9</v>
      </c>
      <c r="Q84" s="61">
        <v>7</v>
      </c>
      <c r="R84" s="62">
        <v>0.58333333333333337</v>
      </c>
      <c r="S84" s="55">
        <v>9.5833333333333339</v>
      </c>
      <c r="T84" s="61">
        <v>9</v>
      </c>
      <c r="U84" s="61">
        <v>6</v>
      </c>
      <c r="V84" s="62">
        <v>0.5</v>
      </c>
      <c r="W84" s="55">
        <v>9.5</v>
      </c>
      <c r="X84" s="61">
        <v>11</v>
      </c>
      <c r="Y84" s="61">
        <v>1</v>
      </c>
      <c r="Z84" s="62">
        <v>8.3333333333333329E-2</v>
      </c>
      <c r="AA84" s="55">
        <v>11.083333333333334</v>
      </c>
      <c r="AB84" s="61">
        <v>8</v>
      </c>
      <c r="AC84" s="61">
        <v>6</v>
      </c>
      <c r="AD84" s="62">
        <v>0.5</v>
      </c>
      <c r="AE84" s="55">
        <v>8.5</v>
      </c>
      <c r="AF84" s="55">
        <f>AVERAGE(AE84,AA84,W84,S84)</f>
        <v>9.6666666666666679</v>
      </c>
      <c r="AG84" s="61">
        <v>18</v>
      </c>
      <c r="AH84" s="61">
        <v>9</v>
      </c>
      <c r="AI84" s="62">
        <v>0.75</v>
      </c>
      <c r="AJ84" s="55">
        <v>18.75</v>
      </c>
      <c r="AK84" s="61">
        <v>18</v>
      </c>
      <c r="AL84" s="61">
        <v>10</v>
      </c>
      <c r="AM84" s="62">
        <v>0.83333333333333337</v>
      </c>
      <c r="AN84" s="55">
        <v>18.833333333333332</v>
      </c>
      <c r="AO84" s="61">
        <v>18</v>
      </c>
      <c r="AP84" s="61">
        <v>9</v>
      </c>
      <c r="AQ84" s="62">
        <v>0.75</v>
      </c>
      <c r="AR84" s="55">
        <v>18.75</v>
      </c>
      <c r="AS84" s="61">
        <v>19</v>
      </c>
      <c r="AT84" s="61">
        <v>2</v>
      </c>
      <c r="AU84" s="62">
        <v>0.16666666666666666</v>
      </c>
      <c r="AV84" s="55">
        <v>19.166666666666668</v>
      </c>
      <c r="AW84" s="55">
        <f>AVERAGE(AV84,AR84,AN84,AJ84)</f>
        <v>18.875</v>
      </c>
      <c r="AX84" s="61">
        <v>3</v>
      </c>
      <c r="AY84" s="61"/>
      <c r="AZ84" s="62"/>
      <c r="BA84" s="55">
        <v>3</v>
      </c>
      <c r="BB84" s="61">
        <v>3</v>
      </c>
      <c r="BC84" s="61">
        <v>8</v>
      </c>
      <c r="BD84" s="62">
        <v>0.66666666666666663</v>
      </c>
      <c r="BE84" s="55">
        <v>3.6666666666666665</v>
      </c>
      <c r="BF84" s="61">
        <v>3</v>
      </c>
      <c r="BG84" s="61">
        <v>8</v>
      </c>
      <c r="BH84" s="62">
        <v>0.66666666666666663</v>
      </c>
      <c r="BI84" s="55">
        <v>3.6666666666666665</v>
      </c>
      <c r="BJ84" s="61">
        <v>3</v>
      </c>
      <c r="BK84" s="61">
        <v>6</v>
      </c>
      <c r="BL84" s="62">
        <f>BK84/12</f>
        <v>0.5</v>
      </c>
      <c r="BM84" s="55">
        <f>SUM(BJ84+BL84)</f>
        <v>3.5</v>
      </c>
      <c r="BN84" s="55">
        <f>AVERAGE(BA84,BE84,BI84,BM84)</f>
        <v>3.458333333333333</v>
      </c>
    </row>
    <row r="85" spans="1:66" s="11" customFormat="1" x14ac:dyDescent="0.25">
      <c r="A85" s="7">
        <v>488</v>
      </c>
      <c r="B85" s="10">
        <v>4</v>
      </c>
      <c r="C85" s="10" t="s">
        <v>15</v>
      </c>
      <c r="D85" s="1" t="s">
        <v>188</v>
      </c>
      <c r="E85" s="11" t="s">
        <v>210</v>
      </c>
      <c r="F85" s="2" t="s">
        <v>51</v>
      </c>
      <c r="G85" s="55">
        <v>7</v>
      </c>
      <c r="H85" s="55">
        <v>0</v>
      </c>
      <c r="I85" s="61">
        <v>3</v>
      </c>
      <c r="J85" s="55">
        <v>8</v>
      </c>
      <c r="K85" s="55">
        <v>1.9999999999999929</v>
      </c>
      <c r="L85" s="61">
        <v>3</v>
      </c>
      <c r="M85" s="55">
        <v>3</v>
      </c>
      <c r="N85" s="55">
        <v>0.99999999999999645</v>
      </c>
      <c r="O85" s="61">
        <v>2</v>
      </c>
      <c r="P85" s="61">
        <v>6</v>
      </c>
      <c r="Q85" s="61">
        <v>8</v>
      </c>
      <c r="R85" s="62">
        <v>0.66666666666666663</v>
      </c>
      <c r="S85" s="55">
        <v>6.666666666666667</v>
      </c>
      <c r="T85" s="61">
        <v>7</v>
      </c>
      <c r="U85" s="61">
        <v>8</v>
      </c>
      <c r="V85" s="62">
        <v>0.66666666666666663</v>
      </c>
      <c r="W85" s="55">
        <v>7.666666666666667</v>
      </c>
      <c r="X85" s="61"/>
      <c r="Y85" s="61"/>
      <c r="Z85" s="62"/>
      <c r="AA85" s="55"/>
      <c r="AB85" s="61">
        <v>6</v>
      </c>
      <c r="AC85" s="61">
        <v>8</v>
      </c>
      <c r="AD85" s="62">
        <v>0.66666666666666663</v>
      </c>
      <c r="AE85" s="55">
        <v>6.666666666666667</v>
      </c>
      <c r="AF85" s="55">
        <f>AVERAGE(AE85,AA85,W85,S85)</f>
        <v>7</v>
      </c>
      <c r="AG85" s="61">
        <v>7</v>
      </c>
      <c r="AH85" s="61">
        <v>4</v>
      </c>
      <c r="AI85" s="62">
        <v>0.33333333333333331</v>
      </c>
      <c r="AJ85" s="55">
        <v>7.333333333333333</v>
      </c>
      <c r="AK85" s="61">
        <v>8</v>
      </c>
      <c r="AL85" s="61">
        <v>2</v>
      </c>
      <c r="AM85" s="62">
        <v>0.16666666666666666</v>
      </c>
      <c r="AN85" s="55">
        <v>8.1666666666666661</v>
      </c>
      <c r="AO85" s="61"/>
      <c r="AP85" s="61"/>
      <c r="AQ85" s="62"/>
      <c r="AR85" s="55"/>
      <c r="AS85" s="61">
        <v>9</v>
      </c>
      <c r="AT85" s="61"/>
      <c r="AU85" s="62"/>
      <c r="AV85" s="55">
        <v>9</v>
      </c>
      <c r="AW85" s="55">
        <f>AVERAGE(AV85,AR85,AN85,AJ85)</f>
        <v>8.1666666666666661</v>
      </c>
      <c r="AX85" s="61">
        <v>3</v>
      </c>
      <c r="AY85" s="61"/>
      <c r="AZ85" s="62"/>
      <c r="BA85" s="55">
        <v>3</v>
      </c>
      <c r="BB85" s="61"/>
      <c r="BC85" s="61"/>
      <c r="BD85" s="62"/>
      <c r="BE85" s="55"/>
      <c r="BF85" s="61"/>
      <c r="BG85" s="61"/>
      <c r="BH85" s="62"/>
      <c r="BI85" s="55"/>
      <c r="BJ85" s="61">
        <v>3</v>
      </c>
      <c r="BK85" s="61">
        <v>2</v>
      </c>
      <c r="BL85" s="62">
        <f>BK85/12</f>
        <v>0.16666666666666666</v>
      </c>
      <c r="BM85" s="55">
        <f>SUM(BJ85+BL85)</f>
        <v>3.1666666666666665</v>
      </c>
      <c r="BN85" s="55">
        <f>AVERAGE(BA85,BE85,BI85,BM85)</f>
        <v>3.083333333333333</v>
      </c>
    </row>
    <row r="86" spans="1:66" s="11" customFormat="1" x14ac:dyDescent="0.25">
      <c r="A86" s="7">
        <v>483</v>
      </c>
      <c r="B86" s="10">
        <v>4</v>
      </c>
      <c r="C86" s="10" t="s">
        <v>0</v>
      </c>
      <c r="D86" s="1" t="s">
        <v>188</v>
      </c>
      <c r="E86" s="11" t="s">
        <v>201</v>
      </c>
      <c r="F86" s="2" t="s">
        <v>202</v>
      </c>
      <c r="G86" s="55">
        <v>8</v>
      </c>
      <c r="H86" s="55">
        <v>6.6666666666666643</v>
      </c>
      <c r="I86" s="61">
        <v>3</v>
      </c>
      <c r="J86" s="55">
        <v>20</v>
      </c>
      <c r="K86" s="55">
        <v>9.3333333333333854</v>
      </c>
      <c r="L86" s="61">
        <v>3</v>
      </c>
      <c r="M86" s="55">
        <v>3</v>
      </c>
      <c r="N86" s="55">
        <v>0.99999999999999645</v>
      </c>
      <c r="O86" s="61">
        <v>2</v>
      </c>
      <c r="P86" s="61"/>
      <c r="Q86" s="61"/>
      <c r="R86" s="62"/>
      <c r="S86" s="55"/>
      <c r="T86" s="61">
        <v>8</v>
      </c>
      <c r="U86" s="61">
        <v>9</v>
      </c>
      <c r="V86" s="62">
        <v>0.75</v>
      </c>
      <c r="W86" s="55">
        <v>8.75</v>
      </c>
      <c r="X86" s="61">
        <v>8</v>
      </c>
      <c r="Y86" s="61">
        <v>2</v>
      </c>
      <c r="Z86" s="62">
        <v>0.16666666666666666</v>
      </c>
      <c r="AA86" s="55">
        <v>8.1666666666666661</v>
      </c>
      <c r="AB86" s="61">
        <v>8</v>
      </c>
      <c r="AC86" s="61">
        <v>9</v>
      </c>
      <c r="AD86" s="62">
        <v>0.75</v>
      </c>
      <c r="AE86" s="55">
        <v>8.75</v>
      </c>
      <c r="AF86" s="55">
        <f>AVERAGE(AE86,AA86,W86,S86)</f>
        <v>8.5555555555555554</v>
      </c>
      <c r="AG86" s="61"/>
      <c r="AH86" s="61"/>
      <c r="AI86" s="62"/>
      <c r="AJ86" s="55"/>
      <c r="AK86" s="61">
        <v>20</v>
      </c>
      <c r="AL86" s="61">
        <v>5</v>
      </c>
      <c r="AM86" s="62">
        <v>0.41666666666666669</v>
      </c>
      <c r="AN86" s="55">
        <v>20.416666666666668</v>
      </c>
      <c r="AO86" s="61">
        <v>20</v>
      </c>
      <c r="AP86" s="61">
        <v>3</v>
      </c>
      <c r="AQ86" s="62">
        <v>0.25</v>
      </c>
      <c r="AR86" s="55">
        <v>20.25</v>
      </c>
      <c r="AS86" s="61">
        <v>21</v>
      </c>
      <c r="AT86" s="61">
        <v>8</v>
      </c>
      <c r="AU86" s="62">
        <v>0.66666666666666663</v>
      </c>
      <c r="AV86" s="55">
        <v>21.666666666666668</v>
      </c>
      <c r="AW86" s="55">
        <f>AVERAGE(AV86,AR86,AN86,AJ86)</f>
        <v>20.777777777777782</v>
      </c>
      <c r="AX86" s="61"/>
      <c r="AY86" s="61"/>
      <c r="AZ86" s="62"/>
      <c r="BA86" s="55"/>
      <c r="BB86" s="61"/>
      <c r="BC86" s="61"/>
      <c r="BD86" s="62"/>
      <c r="BE86" s="55"/>
      <c r="BF86" s="61">
        <v>3</v>
      </c>
      <c r="BG86" s="61"/>
      <c r="BH86" s="62"/>
      <c r="BI86" s="55">
        <v>3</v>
      </c>
      <c r="BJ86" s="61">
        <v>3</v>
      </c>
      <c r="BK86" s="61">
        <v>2</v>
      </c>
      <c r="BL86" s="62">
        <f>BK86/12</f>
        <v>0.16666666666666666</v>
      </c>
      <c r="BM86" s="55">
        <f>SUM(BJ86+BL86)</f>
        <v>3.1666666666666665</v>
      </c>
      <c r="BN86" s="55">
        <f>AVERAGE(BA86,BE86,BI86,BM86)</f>
        <v>3.083333333333333</v>
      </c>
    </row>
    <row r="87" spans="1:66" s="11" customFormat="1" x14ac:dyDescent="0.25">
      <c r="A87" s="7">
        <v>476</v>
      </c>
      <c r="B87" s="10">
        <v>4</v>
      </c>
      <c r="C87" s="10" t="s">
        <v>0</v>
      </c>
      <c r="D87" s="1" t="s">
        <v>188</v>
      </c>
      <c r="E87" s="11" t="s">
        <v>28</v>
      </c>
      <c r="F87" s="2" t="s">
        <v>193</v>
      </c>
      <c r="G87" s="55">
        <v>8</v>
      </c>
      <c r="H87" s="55">
        <v>6</v>
      </c>
      <c r="I87" s="61">
        <v>3</v>
      </c>
      <c r="J87" s="55">
        <v>15</v>
      </c>
      <c r="K87" s="55">
        <v>1.6666666666666927</v>
      </c>
      <c r="L87" s="61">
        <v>3</v>
      </c>
      <c r="M87" s="55">
        <v>3</v>
      </c>
      <c r="N87" s="55">
        <v>6</v>
      </c>
      <c r="O87" s="61">
        <v>1</v>
      </c>
      <c r="P87" s="61">
        <v>8</v>
      </c>
      <c r="Q87" s="61">
        <v>5</v>
      </c>
      <c r="R87" s="62">
        <v>0.41666666666666669</v>
      </c>
      <c r="S87" s="55">
        <v>8.4166666666666661</v>
      </c>
      <c r="T87" s="61">
        <v>8</v>
      </c>
      <c r="U87" s="61">
        <v>8</v>
      </c>
      <c r="V87" s="62">
        <v>0.66666666666666663</v>
      </c>
      <c r="W87" s="55">
        <v>8.6666666666666661</v>
      </c>
      <c r="X87" s="61">
        <v>8</v>
      </c>
      <c r="Y87" s="61">
        <v>5</v>
      </c>
      <c r="Z87" s="62">
        <v>0.41666666666666669</v>
      </c>
      <c r="AA87" s="55">
        <v>8.4166666666666661</v>
      </c>
      <c r="AB87" s="61"/>
      <c r="AC87" s="61"/>
      <c r="AD87" s="62"/>
      <c r="AE87" s="55"/>
      <c r="AF87" s="55">
        <f>AVERAGE(AE87,AA87,W87,S87)</f>
        <v>8.5</v>
      </c>
      <c r="AG87" s="61">
        <v>13</v>
      </c>
      <c r="AH87" s="61">
        <v>3</v>
      </c>
      <c r="AI87" s="62">
        <v>0.25</v>
      </c>
      <c r="AJ87" s="55">
        <v>13.25</v>
      </c>
      <c r="AK87" s="61">
        <v>16</v>
      </c>
      <c r="AL87" s="61">
        <v>2</v>
      </c>
      <c r="AM87" s="62">
        <v>0.16666666666666666</v>
      </c>
      <c r="AN87" s="55">
        <v>16.166666666666668</v>
      </c>
      <c r="AO87" s="61">
        <v>16</v>
      </c>
      <c r="AP87" s="61"/>
      <c r="AQ87" s="62"/>
      <c r="AR87" s="55">
        <v>16</v>
      </c>
      <c r="AS87" s="61"/>
      <c r="AT87" s="61"/>
      <c r="AU87" s="62"/>
      <c r="AV87" s="55"/>
      <c r="AW87" s="55">
        <f>AVERAGE(AV87,AR87,AN87,AJ87)</f>
        <v>15.138888888888891</v>
      </c>
      <c r="AX87" s="61"/>
      <c r="AY87" s="61"/>
      <c r="AZ87" s="62"/>
      <c r="BA87" s="55"/>
      <c r="BB87" s="61"/>
      <c r="BC87" s="61"/>
      <c r="BD87" s="62"/>
      <c r="BE87" s="55"/>
      <c r="BF87" s="61">
        <v>3</v>
      </c>
      <c r="BG87" s="61">
        <v>6</v>
      </c>
      <c r="BH87" s="62">
        <v>0.5</v>
      </c>
      <c r="BI87" s="55">
        <v>3.5</v>
      </c>
      <c r="BJ87" s="61"/>
      <c r="BK87" s="61"/>
      <c r="BL87" s="61"/>
      <c r="BM87" s="61"/>
      <c r="BN87" s="55">
        <f>AVERAGE(BA87,BE87,BI87,BM87)</f>
        <v>3.5</v>
      </c>
    </row>
    <row r="88" spans="1:66" s="11" customFormat="1" x14ac:dyDescent="0.25">
      <c r="A88" s="7">
        <v>474</v>
      </c>
      <c r="B88" s="10">
        <v>4</v>
      </c>
      <c r="C88" s="10" t="s">
        <v>0</v>
      </c>
      <c r="D88" s="1" t="s">
        <v>188</v>
      </c>
      <c r="E88" s="11" t="s">
        <v>191</v>
      </c>
      <c r="F88" s="2" t="s">
        <v>70</v>
      </c>
      <c r="G88" s="55">
        <v>10</v>
      </c>
      <c r="H88" s="55">
        <v>4.5</v>
      </c>
      <c r="I88" s="61">
        <v>4</v>
      </c>
      <c r="J88" s="55">
        <v>19</v>
      </c>
      <c r="K88" s="55">
        <v>3.75</v>
      </c>
      <c r="L88" s="61">
        <v>4</v>
      </c>
      <c r="M88" s="55">
        <v>3</v>
      </c>
      <c r="N88" s="55">
        <v>10.5</v>
      </c>
      <c r="O88" s="61">
        <v>4</v>
      </c>
      <c r="P88" s="61">
        <v>10</v>
      </c>
      <c r="Q88" s="61">
        <v>4</v>
      </c>
      <c r="R88" s="62">
        <v>0.33333333333333331</v>
      </c>
      <c r="S88" s="55">
        <v>10.333333333333334</v>
      </c>
      <c r="T88" s="61">
        <v>10</v>
      </c>
      <c r="U88" s="61">
        <v>8</v>
      </c>
      <c r="V88" s="62">
        <v>0.66666666666666663</v>
      </c>
      <c r="W88" s="55">
        <v>10.666666666666666</v>
      </c>
      <c r="X88" s="61">
        <v>10</v>
      </c>
      <c r="Y88" s="61">
        <v>9</v>
      </c>
      <c r="Z88" s="62">
        <v>0.75</v>
      </c>
      <c r="AA88" s="55">
        <v>10.75</v>
      </c>
      <c r="AB88" s="61">
        <v>9</v>
      </c>
      <c r="AC88" s="61">
        <v>9</v>
      </c>
      <c r="AD88" s="62">
        <v>0.75</v>
      </c>
      <c r="AE88" s="55">
        <v>9.75</v>
      </c>
      <c r="AF88" s="55">
        <f>AVERAGE(AE88,AA88,W88,S88)</f>
        <v>10.375</v>
      </c>
      <c r="AG88" s="61">
        <v>20</v>
      </c>
      <c r="AH88" s="61">
        <v>6</v>
      </c>
      <c r="AI88" s="62">
        <v>0.5</v>
      </c>
      <c r="AJ88" s="55">
        <v>20.5</v>
      </c>
      <c r="AK88" s="61">
        <v>19</v>
      </c>
      <c r="AL88" s="61">
        <v>9</v>
      </c>
      <c r="AM88" s="62">
        <v>0.75</v>
      </c>
      <c r="AN88" s="55">
        <v>19.75</v>
      </c>
      <c r="AO88" s="61">
        <v>18</v>
      </c>
      <c r="AP88" s="61"/>
      <c r="AQ88" s="62"/>
      <c r="AR88" s="55">
        <v>18</v>
      </c>
      <c r="AS88" s="61">
        <v>19</v>
      </c>
      <c r="AT88" s="61"/>
      <c r="AU88" s="62"/>
      <c r="AV88" s="55">
        <v>19</v>
      </c>
      <c r="AW88" s="55">
        <f>AVERAGE(AV88,AR88,AN88,AJ88)</f>
        <v>19.3125</v>
      </c>
      <c r="AX88" s="61">
        <v>3</v>
      </c>
      <c r="AY88" s="61">
        <v>10</v>
      </c>
      <c r="AZ88" s="62">
        <v>0.83333333333333337</v>
      </c>
      <c r="BA88" s="55">
        <v>3.8333333333333335</v>
      </c>
      <c r="BB88" s="61">
        <v>4</v>
      </c>
      <c r="BC88" s="61"/>
      <c r="BD88" s="62"/>
      <c r="BE88" s="55">
        <v>4</v>
      </c>
      <c r="BF88" s="61">
        <v>4</v>
      </c>
      <c r="BG88" s="61"/>
      <c r="BH88" s="62"/>
      <c r="BI88" s="55">
        <v>4</v>
      </c>
      <c r="BJ88" s="61">
        <v>3</v>
      </c>
      <c r="BK88" s="61">
        <v>8</v>
      </c>
      <c r="BL88" s="62">
        <f>BK88/12</f>
        <v>0.66666666666666663</v>
      </c>
      <c r="BM88" s="55">
        <f>SUM(BJ88+BL88)</f>
        <v>3.6666666666666665</v>
      </c>
      <c r="BN88" s="55">
        <f>AVERAGE(BA88,BE88,BI88,BM88)</f>
        <v>3.875</v>
      </c>
    </row>
    <row r="89" spans="1:66" s="11" customFormat="1" x14ac:dyDescent="0.25">
      <c r="A89" s="7">
        <v>484</v>
      </c>
      <c r="B89" s="10">
        <v>4</v>
      </c>
      <c r="C89" s="10" t="s">
        <v>15</v>
      </c>
      <c r="D89" s="1" t="s">
        <v>188</v>
      </c>
      <c r="E89" s="11" t="s">
        <v>203</v>
      </c>
      <c r="F89" s="2" t="s">
        <v>204</v>
      </c>
      <c r="G89" s="55">
        <v>8</v>
      </c>
      <c r="H89" s="55">
        <v>1.0000000000000071</v>
      </c>
      <c r="I89" s="61">
        <v>4</v>
      </c>
      <c r="J89" s="55">
        <v>13</v>
      </c>
      <c r="K89" s="55">
        <v>7.5</v>
      </c>
      <c r="L89" s="61">
        <v>4</v>
      </c>
      <c r="M89" s="55">
        <v>3</v>
      </c>
      <c r="N89" s="55">
        <v>1.5</v>
      </c>
      <c r="O89" s="61">
        <v>4</v>
      </c>
      <c r="P89" s="61">
        <v>7</v>
      </c>
      <c r="Q89" s="61">
        <v>9</v>
      </c>
      <c r="R89" s="62">
        <v>0.75</v>
      </c>
      <c r="S89" s="55">
        <v>7.75</v>
      </c>
      <c r="T89" s="61">
        <v>8</v>
      </c>
      <c r="U89" s="61">
        <v>2</v>
      </c>
      <c r="V89" s="62">
        <v>0.16666666666666666</v>
      </c>
      <c r="W89" s="55">
        <v>8.1666666666666661</v>
      </c>
      <c r="X89" s="61">
        <v>8</v>
      </c>
      <c r="Y89" s="61">
        <v>1</v>
      </c>
      <c r="Z89" s="62">
        <v>8.3333333333333329E-2</v>
      </c>
      <c r="AA89" s="55">
        <v>8.0833333333333339</v>
      </c>
      <c r="AB89" s="61">
        <v>8</v>
      </c>
      <c r="AC89" s="61">
        <v>4</v>
      </c>
      <c r="AD89" s="62">
        <v>0.33333333333333331</v>
      </c>
      <c r="AE89" s="55">
        <v>8.3333333333333339</v>
      </c>
      <c r="AF89" s="55">
        <f>AVERAGE(AE89,AA89,W89,S89)</f>
        <v>8.0833333333333339</v>
      </c>
      <c r="AG89" s="61">
        <v>12</v>
      </c>
      <c r="AH89" s="61">
        <v>5</v>
      </c>
      <c r="AI89" s="62">
        <v>0.41666666666666669</v>
      </c>
      <c r="AJ89" s="55">
        <v>12.416666666666666</v>
      </c>
      <c r="AK89" s="61">
        <v>13</v>
      </c>
      <c r="AL89" s="61">
        <v>9</v>
      </c>
      <c r="AM89" s="62">
        <v>0.75</v>
      </c>
      <c r="AN89" s="55">
        <v>13.75</v>
      </c>
      <c r="AO89" s="61">
        <v>13</v>
      </c>
      <c r="AP89" s="61">
        <v>9</v>
      </c>
      <c r="AQ89" s="62">
        <v>0.75</v>
      </c>
      <c r="AR89" s="55">
        <v>13.75</v>
      </c>
      <c r="AS89" s="61">
        <v>14</v>
      </c>
      <c r="AT89" s="61">
        <v>7</v>
      </c>
      <c r="AU89" s="62">
        <v>0.58333333333333337</v>
      </c>
      <c r="AV89" s="55">
        <v>14.583333333333334</v>
      </c>
      <c r="AW89" s="55">
        <f>AVERAGE(AV89,AR89,AN89,AJ89)</f>
        <v>13.625</v>
      </c>
      <c r="AX89" s="61">
        <v>3</v>
      </c>
      <c r="AY89" s="61"/>
      <c r="AZ89" s="62"/>
      <c r="BA89" s="55">
        <v>3</v>
      </c>
      <c r="BB89" s="61">
        <v>3</v>
      </c>
      <c r="BC89" s="61"/>
      <c r="BD89" s="62"/>
      <c r="BE89" s="55">
        <v>3</v>
      </c>
      <c r="BF89" s="61">
        <v>3</v>
      </c>
      <c r="BG89" s="61">
        <v>2</v>
      </c>
      <c r="BH89" s="62">
        <v>0.16666666666666666</v>
      </c>
      <c r="BI89" s="55">
        <v>3.1666666666666665</v>
      </c>
      <c r="BJ89" s="61">
        <v>3</v>
      </c>
      <c r="BK89" s="61">
        <v>4</v>
      </c>
      <c r="BL89" s="62">
        <f>BK89/12</f>
        <v>0.33333333333333331</v>
      </c>
      <c r="BM89" s="55">
        <f>SUM(BJ89+BL89)</f>
        <v>3.3333333333333335</v>
      </c>
      <c r="BN89" s="55">
        <f>AVERAGE(BA89,BE89,BI89,BM89)</f>
        <v>3.125</v>
      </c>
    </row>
    <row r="90" spans="1:66" s="11" customFormat="1" x14ac:dyDescent="0.25">
      <c r="A90" s="7">
        <v>485</v>
      </c>
      <c r="B90" s="10">
        <v>4</v>
      </c>
      <c r="C90" s="10" t="s">
        <v>15</v>
      </c>
      <c r="D90" s="1" t="s">
        <v>188</v>
      </c>
      <c r="E90" s="11" t="s">
        <v>205</v>
      </c>
      <c r="F90" s="2" t="s">
        <v>206</v>
      </c>
      <c r="G90" s="55">
        <v>9</v>
      </c>
      <c r="H90" s="55">
        <v>10.000000000000007</v>
      </c>
      <c r="I90" s="61">
        <v>3</v>
      </c>
      <c r="J90" s="55">
        <v>14</v>
      </c>
      <c r="K90" s="55">
        <v>8.6666666666666572</v>
      </c>
      <c r="L90" s="61">
        <v>3</v>
      </c>
      <c r="M90" s="55">
        <v>3</v>
      </c>
      <c r="N90" s="55">
        <v>2.6666666666666625</v>
      </c>
      <c r="O90" s="61">
        <v>3</v>
      </c>
      <c r="P90" s="61">
        <v>10</v>
      </c>
      <c r="Q90" s="61">
        <v>1</v>
      </c>
      <c r="R90" s="62">
        <v>8.3333333333333329E-2</v>
      </c>
      <c r="S90" s="55">
        <v>10.083333333333334</v>
      </c>
      <c r="T90" s="61">
        <v>9</v>
      </c>
      <c r="U90" s="61">
        <v>5</v>
      </c>
      <c r="V90" s="62">
        <v>0.41666666666666669</v>
      </c>
      <c r="W90" s="55">
        <v>9.4166666666666661</v>
      </c>
      <c r="X90" s="61"/>
      <c r="Y90" s="61"/>
      <c r="Z90" s="62"/>
      <c r="AA90" s="55"/>
      <c r="AB90" s="61">
        <v>10</v>
      </c>
      <c r="AC90" s="61"/>
      <c r="AD90" s="62"/>
      <c r="AE90" s="55">
        <v>10</v>
      </c>
      <c r="AF90" s="55">
        <f>AVERAGE(AE90,AA90,W90,S90)</f>
        <v>9.8333333333333339</v>
      </c>
      <c r="AG90" s="61">
        <v>15</v>
      </c>
      <c r="AH90" s="61">
        <v>2</v>
      </c>
      <c r="AI90" s="62">
        <v>0.16666666666666666</v>
      </c>
      <c r="AJ90" s="55">
        <v>15.166666666666666</v>
      </c>
      <c r="AK90" s="61">
        <v>14</v>
      </c>
      <c r="AL90" s="61"/>
      <c r="AM90" s="62"/>
      <c r="AN90" s="55">
        <v>14</v>
      </c>
      <c r="AO90" s="61"/>
      <c r="AP90" s="61"/>
      <c r="AQ90" s="62"/>
      <c r="AR90" s="55"/>
      <c r="AS90" s="61">
        <v>15</v>
      </c>
      <c r="AT90" s="61"/>
      <c r="AU90" s="62"/>
      <c r="AV90" s="55">
        <v>15</v>
      </c>
      <c r="AW90" s="55">
        <f>AVERAGE(AV90,AR90,AN90,AJ90)</f>
        <v>14.722222222222221</v>
      </c>
      <c r="AX90" s="61">
        <v>3</v>
      </c>
      <c r="AY90" s="61">
        <v>2</v>
      </c>
      <c r="AZ90" s="62">
        <v>0.16666666666666666</v>
      </c>
      <c r="BA90" s="55">
        <v>3.1666666666666665</v>
      </c>
      <c r="BB90" s="61">
        <v>3</v>
      </c>
      <c r="BC90" s="61">
        <v>4</v>
      </c>
      <c r="BD90" s="62">
        <v>0.33333333333333331</v>
      </c>
      <c r="BE90" s="55">
        <v>3.3333333333333335</v>
      </c>
      <c r="BF90" s="61"/>
      <c r="BG90" s="61"/>
      <c r="BH90" s="62"/>
      <c r="BI90" s="55"/>
      <c r="BJ90" s="61">
        <v>3</v>
      </c>
      <c r="BK90" s="61">
        <v>2</v>
      </c>
      <c r="BL90" s="62">
        <f>BK90/12</f>
        <v>0.16666666666666666</v>
      </c>
      <c r="BM90" s="55">
        <f>SUM(BJ90+BL90)</f>
        <v>3.1666666666666665</v>
      </c>
      <c r="BN90" s="55">
        <f>AVERAGE(BA90,BE90,BI90,BM90)</f>
        <v>3.2222222222222219</v>
      </c>
    </row>
    <row r="91" spans="1:66" s="11" customFormat="1" x14ac:dyDescent="0.25">
      <c r="A91" s="7">
        <v>486</v>
      </c>
      <c r="B91" s="10">
        <v>4</v>
      </c>
      <c r="C91" s="10" t="s">
        <v>15</v>
      </c>
      <c r="D91" s="1" t="s">
        <v>188</v>
      </c>
      <c r="E91" s="11" t="s">
        <v>207</v>
      </c>
      <c r="F91" s="2" t="s">
        <v>73</v>
      </c>
      <c r="G91" s="55">
        <v>10</v>
      </c>
      <c r="H91" s="55">
        <v>3.75</v>
      </c>
      <c r="I91" s="61">
        <v>4</v>
      </c>
      <c r="J91" s="55">
        <v>14</v>
      </c>
      <c r="K91" s="55">
        <v>7.7500000000000071</v>
      </c>
      <c r="L91" s="61">
        <v>4</v>
      </c>
      <c r="M91" s="55">
        <v>3</v>
      </c>
      <c r="N91" s="55">
        <v>4.5</v>
      </c>
      <c r="O91" s="61">
        <v>4</v>
      </c>
      <c r="P91" s="61">
        <v>9</v>
      </c>
      <c r="Q91" s="61">
        <v>7</v>
      </c>
      <c r="R91" s="62">
        <v>0.58333333333333337</v>
      </c>
      <c r="S91" s="55">
        <v>9.5833333333333339</v>
      </c>
      <c r="T91" s="61">
        <v>10</v>
      </c>
      <c r="U91" s="61">
        <v>5</v>
      </c>
      <c r="V91" s="62">
        <v>0.41666666666666669</v>
      </c>
      <c r="W91" s="55">
        <v>10.416666666666666</v>
      </c>
      <c r="X91" s="61">
        <v>10</v>
      </c>
      <c r="Y91" s="61">
        <v>3</v>
      </c>
      <c r="Z91" s="62">
        <v>0.25</v>
      </c>
      <c r="AA91" s="55">
        <v>10.25</v>
      </c>
      <c r="AB91" s="61">
        <v>11</v>
      </c>
      <c r="AC91" s="61"/>
      <c r="AD91" s="62"/>
      <c r="AE91" s="55">
        <v>11</v>
      </c>
      <c r="AF91" s="55">
        <f>AVERAGE(AE91,AA91,W91,S91)</f>
        <v>10.3125</v>
      </c>
      <c r="AG91" s="61">
        <v>15</v>
      </c>
      <c r="AH91" s="61">
        <v>4</v>
      </c>
      <c r="AI91" s="62">
        <v>0.33333333333333331</v>
      </c>
      <c r="AJ91" s="55">
        <v>15.333333333333334</v>
      </c>
      <c r="AK91" s="61">
        <v>14</v>
      </c>
      <c r="AL91" s="61"/>
      <c r="AM91" s="62"/>
      <c r="AN91" s="55">
        <v>14</v>
      </c>
      <c r="AO91" s="61">
        <v>14</v>
      </c>
      <c r="AP91" s="61">
        <v>9</v>
      </c>
      <c r="AQ91" s="62">
        <v>0.75</v>
      </c>
      <c r="AR91" s="55">
        <v>14.75</v>
      </c>
      <c r="AS91" s="61">
        <v>14</v>
      </c>
      <c r="AT91" s="61">
        <v>6</v>
      </c>
      <c r="AU91" s="62">
        <v>0.5</v>
      </c>
      <c r="AV91" s="55">
        <v>14.5</v>
      </c>
      <c r="AW91" s="55">
        <f>AVERAGE(AV91,AR91,AN91,AJ91)</f>
        <v>14.645833333333334</v>
      </c>
      <c r="AX91" s="61">
        <v>3</v>
      </c>
      <c r="AY91" s="61">
        <v>4</v>
      </c>
      <c r="AZ91" s="62">
        <v>0.33333333333333331</v>
      </c>
      <c r="BA91" s="55">
        <v>3.3333333333333335</v>
      </c>
      <c r="BB91" s="61">
        <v>3</v>
      </c>
      <c r="BC91" s="61">
        <v>6</v>
      </c>
      <c r="BD91" s="62">
        <v>0.5</v>
      </c>
      <c r="BE91" s="55">
        <v>3.5</v>
      </c>
      <c r="BF91" s="61">
        <v>3</v>
      </c>
      <c r="BG91" s="61">
        <v>6</v>
      </c>
      <c r="BH91" s="62">
        <v>0.5</v>
      </c>
      <c r="BI91" s="55">
        <v>3.5</v>
      </c>
      <c r="BJ91" s="61">
        <v>3</v>
      </c>
      <c r="BK91" s="61">
        <v>2</v>
      </c>
      <c r="BL91" s="62">
        <f>BK91/12</f>
        <v>0.16666666666666666</v>
      </c>
      <c r="BM91" s="55">
        <f>SUM(BJ91+BL91)</f>
        <v>3.1666666666666665</v>
      </c>
      <c r="BN91" s="55">
        <f>AVERAGE(BA91,BE91,BI91,BM91)</f>
        <v>3.375</v>
      </c>
    </row>
    <row r="92" spans="1:66" s="11" customFormat="1" x14ac:dyDescent="0.25">
      <c r="A92" s="7">
        <v>487</v>
      </c>
      <c r="B92" s="10">
        <v>4</v>
      </c>
      <c r="C92" s="10" t="s">
        <v>15</v>
      </c>
      <c r="D92" s="1" t="s">
        <v>188</v>
      </c>
      <c r="E92" s="11" t="s">
        <v>208</v>
      </c>
      <c r="F92" s="2" t="s">
        <v>209</v>
      </c>
      <c r="G92" s="55">
        <v>9</v>
      </c>
      <c r="H92" s="55">
        <v>2.3333333333333357</v>
      </c>
      <c r="I92" s="61">
        <v>3</v>
      </c>
      <c r="J92" s="55">
        <v>11</v>
      </c>
      <c r="K92" s="55">
        <v>10.000000000000007</v>
      </c>
      <c r="L92" s="61">
        <v>3</v>
      </c>
      <c r="M92" s="55">
        <v>3</v>
      </c>
      <c r="N92" s="55">
        <v>0.99999999999999645</v>
      </c>
      <c r="O92" s="61">
        <v>2</v>
      </c>
      <c r="P92" s="61"/>
      <c r="Q92" s="61"/>
      <c r="R92" s="62"/>
      <c r="S92" s="55"/>
      <c r="T92" s="61">
        <v>9</v>
      </c>
      <c r="U92" s="61">
        <v>9</v>
      </c>
      <c r="V92" s="62">
        <v>0.75</v>
      </c>
      <c r="W92" s="55">
        <v>9.75</v>
      </c>
      <c r="X92" s="61">
        <v>9</v>
      </c>
      <c r="Y92" s="61"/>
      <c r="Z92" s="62"/>
      <c r="AA92" s="55">
        <v>9</v>
      </c>
      <c r="AB92" s="61">
        <v>8</v>
      </c>
      <c r="AC92" s="61">
        <v>10</v>
      </c>
      <c r="AD92" s="62">
        <v>0.83333333333333337</v>
      </c>
      <c r="AE92" s="55">
        <v>8.8333333333333339</v>
      </c>
      <c r="AF92" s="55">
        <f>AVERAGE(AE92,AA92,W92,S92)</f>
        <v>9.1944444444444446</v>
      </c>
      <c r="AG92" s="61"/>
      <c r="AH92" s="61"/>
      <c r="AI92" s="62"/>
      <c r="AJ92" s="55"/>
      <c r="AK92" s="61">
        <v>12</v>
      </c>
      <c r="AL92" s="61">
        <v>2</v>
      </c>
      <c r="AM92" s="62">
        <v>0.16666666666666666</v>
      </c>
      <c r="AN92" s="55">
        <v>12.166666666666666</v>
      </c>
      <c r="AO92" s="61">
        <v>12</v>
      </c>
      <c r="AP92" s="61"/>
      <c r="AQ92" s="62"/>
      <c r="AR92" s="55">
        <v>12</v>
      </c>
      <c r="AS92" s="61">
        <v>11</v>
      </c>
      <c r="AT92" s="61">
        <v>4</v>
      </c>
      <c r="AU92" s="62">
        <v>0.33333333333333331</v>
      </c>
      <c r="AV92" s="55">
        <v>11.333333333333334</v>
      </c>
      <c r="AW92" s="55">
        <f>AVERAGE(AV92,AR92,AN92,AJ92)</f>
        <v>11.833333333333334</v>
      </c>
      <c r="AX92" s="61"/>
      <c r="AY92" s="61"/>
      <c r="AZ92" s="62"/>
      <c r="BA92" s="55"/>
      <c r="BB92" s="61"/>
      <c r="BC92" s="61"/>
      <c r="BD92" s="62"/>
      <c r="BE92" s="55"/>
      <c r="BF92" s="61">
        <v>3</v>
      </c>
      <c r="BG92" s="61"/>
      <c r="BH92" s="62"/>
      <c r="BI92" s="55">
        <v>3</v>
      </c>
      <c r="BJ92" s="61">
        <v>3</v>
      </c>
      <c r="BK92" s="61">
        <v>2</v>
      </c>
      <c r="BL92" s="62">
        <f>BK92/12</f>
        <v>0.16666666666666666</v>
      </c>
      <c r="BM92" s="55">
        <f>SUM(BJ92+BL92)</f>
        <v>3.1666666666666665</v>
      </c>
      <c r="BN92" s="55">
        <f>AVERAGE(BA92,BE92,BI92,BM92)</f>
        <v>3.083333333333333</v>
      </c>
    </row>
    <row r="93" spans="1:66" s="11" customFormat="1" x14ac:dyDescent="0.25">
      <c r="A93" s="7">
        <v>475</v>
      </c>
      <c r="B93" s="10">
        <v>4</v>
      </c>
      <c r="C93" s="10" t="s">
        <v>0</v>
      </c>
      <c r="D93" s="1" t="s">
        <v>188</v>
      </c>
      <c r="E93" s="11" t="s">
        <v>192</v>
      </c>
      <c r="F93" s="2" t="s">
        <v>74</v>
      </c>
      <c r="G93" s="55">
        <v>10</v>
      </c>
      <c r="H93" s="55">
        <v>7.0000000000000071</v>
      </c>
      <c r="I93" s="61">
        <v>3</v>
      </c>
      <c r="J93" s="55">
        <v>19</v>
      </c>
      <c r="K93" s="55">
        <v>10.666666666666629</v>
      </c>
      <c r="L93" s="61">
        <v>3</v>
      </c>
      <c r="M93" s="55">
        <v>3</v>
      </c>
      <c r="N93" s="55">
        <v>6</v>
      </c>
      <c r="O93" s="61">
        <v>3</v>
      </c>
      <c r="P93" s="61">
        <v>10</v>
      </c>
      <c r="Q93" s="61">
        <v>5</v>
      </c>
      <c r="R93" s="62">
        <v>0.41666666666666669</v>
      </c>
      <c r="S93" s="55">
        <v>10.416666666666666</v>
      </c>
      <c r="T93" s="61">
        <v>10</v>
      </c>
      <c r="U93" s="61">
        <v>6</v>
      </c>
      <c r="V93" s="62">
        <v>0.5</v>
      </c>
      <c r="W93" s="55">
        <v>10.5</v>
      </c>
      <c r="X93" s="61"/>
      <c r="Y93" s="61"/>
      <c r="Z93" s="62"/>
      <c r="AA93" s="55"/>
      <c r="AB93" s="61">
        <v>10</v>
      </c>
      <c r="AC93" s="61">
        <v>10</v>
      </c>
      <c r="AD93" s="62">
        <v>0.83333333333333337</v>
      </c>
      <c r="AE93" s="55">
        <v>10.833333333333334</v>
      </c>
      <c r="AF93" s="55">
        <f>AVERAGE(AE93,AA93,W93,S93)</f>
        <v>10.583333333333334</v>
      </c>
      <c r="AG93" s="61">
        <v>19</v>
      </c>
      <c r="AH93" s="61">
        <v>7</v>
      </c>
      <c r="AI93" s="62">
        <v>0.58333333333333337</v>
      </c>
      <c r="AJ93" s="55">
        <v>19.583333333333332</v>
      </c>
      <c r="AK93" s="61">
        <v>20</v>
      </c>
      <c r="AL93" s="61">
        <v>1</v>
      </c>
      <c r="AM93" s="62">
        <v>8.3333333333333329E-2</v>
      </c>
      <c r="AN93" s="55">
        <v>20.083333333333332</v>
      </c>
      <c r="AO93" s="61"/>
      <c r="AP93" s="61"/>
      <c r="AQ93" s="62"/>
      <c r="AR93" s="55"/>
      <c r="AS93" s="61">
        <v>20</v>
      </c>
      <c r="AT93" s="61"/>
      <c r="AU93" s="62"/>
      <c r="AV93" s="55">
        <v>20</v>
      </c>
      <c r="AW93" s="55">
        <f>AVERAGE(AV93,AR93,AN93,AJ93)</f>
        <v>19.888888888888886</v>
      </c>
      <c r="AX93" s="61">
        <v>3</v>
      </c>
      <c r="AY93" s="61">
        <v>6</v>
      </c>
      <c r="AZ93" s="62">
        <v>0.5</v>
      </c>
      <c r="BA93" s="55">
        <v>3.5</v>
      </c>
      <c r="BB93" s="61">
        <v>3</v>
      </c>
      <c r="BC93" s="61">
        <v>8</v>
      </c>
      <c r="BD93" s="62">
        <v>0.66666666666666663</v>
      </c>
      <c r="BE93" s="55">
        <v>3.6666666666666665</v>
      </c>
      <c r="BF93" s="61"/>
      <c r="BG93" s="61"/>
      <c r="BH93" s="62"/>
      <c r="BI93" s="55"/>
      <c r="BJ93" s="61">
        <v>3</v>
      </c>
      <c r="BK93" s="61">
        <v>4</v>
      </c>
      <c r="BL93" s="62">
        <f>BK93/12</f>
        <v>0.33333333333333331</v>
      </c>
      <c r="BM93" s="55">
        <f>SUM(BJ93+BL93)</f>
        <v>3.3333333333333335</v>
      </c>
      <c r="BN93" s="55">
        <f>AVERAGE(BA93,BE93,BI93,BM93)</f>
        <v>3.5</v>
      </c>
    </row>
    <row r="94" spans="1:66" s="11" customFormat="1" x14ac:dyDescent="0.25">
      <c r="A94" s="7">
        <v>492</v>
      </c>
      <c r="B94" s="10">
        <v>5</v>
      </c>
      <c r="C94" s="10" t="s">
        <v>15</v>
      </c>
      <c r="D94" s="1" t="s">
        <v>213</v>
      </c>
      <c r="E94" s="11" t="s">
        <v>16</v>
      </c>
      <c r="F94" s="2" t="s">
        <v>217</v>
      </c>
      <c r="G94" s="55">
        <v>8</v>
      </c>
      <c r="H94" s="55">
        <v>9.3333333333333215</v>
      </c>
      <c r="I94" s="61">
        <v>3</v>
      </c>
      <c r="J94" s="55">
        <v>13</v>
      </c>
      <c r="K94" s="55">
        <v>11.333333333333314</v>
      </c>
      <c r="L94" s="61">
        <v>3</v>
      </c>
      <c r="M94" s="55">
        <v>3</v>
      </c>
      <c r="N94" s="55">
        <v>4.0000000000000018</v>
      </c>
      <c r="O94" s="61">
        <v>2</v>
      </c>
      <c r="P94" s="61">
        <v>7</v>
      </c>
      <c r="Q94" s="61">
        <v>11</v>
      </c>
      <c r="R94" s="62">
        <v>0.91666666666666663</v>
      </c>
      <c r="S94" s="55">
        <v>7.916666666666667</v>
      </c>
      <c r="T94" s="61"/>
      <c r="U94" s="61"/>
      <c r="V94" s="62"/>
      <c r="W94" s="55"/>
      <c r="X94" s="61">
        <v>9</v>
      </c>
      <c r="Y94" s="61">
        <v>5</v>
      </c>
      <c r="Z94" s="62">
        <v>0.41666666666666669</v>
      </c>
      <c r="AA94" s="55">
        <v>9.4166666666666661</v>
      </c>
      <c r="AB94" s="61">
        <v>9</v>
      </c>
      <c r="AC94" s="61"/>
      <c r="AD94" s="62"/>
      <c r="AE94" s="55">
        <v>9</v>
      </c>
      <c r="AF94" s="55">
        <f>AVERAGE(AE94,AA94,W94,S94)</f>
        <v>8.7777777777777768</v>
      </c>
      <c r="AG94" s="61">
        <v>13</v>
      </c>
      <c r="AH94" s="61">
        <v>3</v>
      </c>
      <c r="AI94" s="62">
        <v>0.25</v>
      </c>
      <c r="AJ94" s="55">
        <v>13.25</v>
      </c>
      <c r="AK94" s="61"/>
      <c r="AL94" s="61"/>
      <c r="AM94" s="62"/>
      <c r="AN94" s="55"/>
      <c r="AO94" s="61">
        <v>13</v>
      </c>
      <c r="AP94" s="61">
        <v>2</v>
      </c>
      <c r="AQ94" s="62">
        <v>0.16666666666666666</v>
      </c>
      <c r="AR94" s="55">
        <v>13.166666666666666</v>
      </c>
      <c r="AS94" s="61">
        <v>15</v>
      </c>
      <c r="AT94" s="61">
        <v>5</v>
      </c>
      <c r="AU94" s="62">
        <v>0.41666666666666669</v>
      </c>
      <c r="AV94" s="55">
        <v>15.416666666666666</v>
      </c>
      <c r="AW94" s="55">
        <f>AVERAGE(AV94,AR94,AN94,AJ94)</f>
        <v>13.944444444444443</v>
      </c>
      <c r="AX94" s="61">
        <v>3</v>
      </c>
      <c r="AY94" s="61">
        <v>4</v>
      </c>
      <c r="AZ94" s="62">
        <v>0.33333333333333331</v>
      </c>
      <c r="BA94" s="55">
        <v>3.3333333333333335</v>
      </c>
      <c r="BB94" s="61"/>
      <c r="BC94" s="61"/>
      <c r="BD94" s="62"/>
      <c r="BE94" s="55"/>
      <c r="BF94" s="61"/>
      <c r="BG94" s="61"/>
      <c r="BH94" s="62"/>
      <c r="BI94" s="55"/>
      <c r="BJ94" s="61">
        <v>3</v>
      </c>
      <c r="BK94" s="61">
        <v>4</v>
      </c>
      <c r="BL94" s="62">
        <f>BK94/12</f>
        <v>0.33333333333333331</v>
      </c>
      <c r="BM94" s="55">
        <f>SUM(BJ94+BL94)</f>
        <v>3.3333333333333335</v>
      </c>
      <c r="BN94" s="55">
        <f>AVERAGE(BA94,BE94,BI94,BM94)</f>
        <v>3.3333333333333335</v>
      </c>
    </row>
    <row r="95" spans="1:66" s="11" customFormat="1" x14ac:dyDescent="0.25">
      <c r="A95" s="7">
        <v>493</v>
      </c>
      <c r="B95" s="10">
        <v>5</v>
      </c>
      <c r="C95" s="10" t="s">
        <v>0</v>
      </c>
      <c r="D95" s="1" t="s">
        <v>213</v>
      </c>
      <c r="E95" s="11" t="s">
        <v>218</v>
      </c>
      <c r="F95" s="2" t="s">
        <v>30</v>
      </c>
      <c r="G95" s="55">
        <v>10</v>
      </c>
      <c r="H95" s="55">
        <v>6.75</v>
      </c>
      <c r="I95" s="61">
        <v>4</v>
      </c>
      <c r="J95" s="55">
        <v>15</v>
      </c>
      <c r="K95" s="55">
        <v>7.9999999999999929</v>
      </c>
      <c r="L95" s="61">
        <v>4</v>
      </c>
      <c r="M95" s="55">
        <v>3</v>
      </c>
      <c r="N95" s="55">
        <v>6.9999999999999964</v>
      </c>
      <c r="O95" s="61">
        <v>4</v>
      </c>
      <c r="P95" s="61">
        <v>11</v>
      </c>
      <c r="Q95" s="61">
        <v>10</v>
      </c>
      <c r="R95" s="62">
        <v>0.83333333333333337</v>
      </c>
      <c r="S95" s="55">
        <v>11.833333333333334</v>
      </c>
      <c r="T95" s="61">
        <v>10</v>
      </c>
      <c r="U95" s="61">
        <v>2</v>
      </c>
      <c r="V95" s="62">
        <v>0.16666666666666666</v>
      </c>
      <c r="W95" s="55">
        <v>10.166666666666666</v>
      </c>
      <c r="X95" s="61">
        <v>9</v>
      </c>
      <c r="Y95" s="61">
        <v>11</v>
      </c>
      <c r="Z95" s="62">
        <v>0.91666666666666663</v>
      </c>
      <c r="AA95" s="55">
        <v>9.9166666666666661</v>
      </c>
      <c r="AB95" s="61">
        <v>10</v>
      </c>
      <c r="AC95" s="61">
        <v>4</v>
      </c>
      <c r="AD95" s="62">
        <v>0.33333333333333331</v>
      </c>
      <c r="AE95" s="55">
        <v>10.333333333333334</v>
      </c>
      <c r="AF95" s="55">
        <f>AVERAGE(AE95,AA95,W95,S95)</f>
        <v>10.5625</v>
      </c>
      <c r="AG95" s="61">
        <v>14</v>
      </c>
      <c r="AH95" s="61">
        <v>11</v>
      </c>
      <c r="AI95" s="62">
        <v>0.91666666666666663</v>
      </c>
      <c r="AJ95" s="55">
        <v>14.916666666666666</v>
      </c>
      <c r="AK95" s="61">
        <v>15</v>
      </c>
      <c r="AL95" s="61">
        <v>11</v>
      </c>
      <c r="AM95" s="62">
        <v>0.91666666666666663</v>
      </c>
      <c r="AN95" s="55">
        <v>15.916666666666666</v>
      </c>
      <c r="AO95" s="61">
        <v>15</v>
      </c>
      <c r="AP95" s="61">
        <v>4</v>
      </c>
      <c r="AQ95" s="62">
        <v>0.33333333333333331</v>
      </c>
      <c r="AR95" s="55">
        <v>15.333333333333334</v>
      </c>
      <c r="AS95" s="61">
        <v>16</v>
      </c>
      <c r="AT95" s="61">
        <v>6</v>
      </c>
      <c r="AU95" s="62">
        <v>0.5</v>
      </c>
      <c r="AV95" s="55">
        <v>16.5</v>
      </c>
      <c r="AW95" s="55">
        <f>AVERAGE(AV95,AR95,AN95,AJ95)</f>
        <v>15.666666666666666</v>
      </c>
      <c r="AX95" s="61">
        <v>3</v>
      </c>
      <c r="AY95" s="61">
        <v>8</v>
      </c>
      <c r="AZ95" s="62">
        <v>0.66666666666666663</v>
      </c>
      <c r="BA95" s="55">
        <v>3.6666666666666665</v>
      </c>
      <c r="BB95" s="61">
        <v>3</v>
      </c>
      <c r="BC95" s="61">
        <v>4</v>
      </c>
      <c r="BD95" s="62">
        <v>0.33333333333333331</v>
      </c>
      <c r="BE95" s="55">
        <v>3.3333333333333335</v>
      </c>
      <c r="BF95" s="61">
        <v>3</v>
      </c>
      <c r="BG95" s="61">
        <v>8</v>
      </c>
      <c r="BH95" s="62">
        <v>0.66666666666666663</v>
      </c>
      <c r="BI95" s="55">
        <v>3.6666666666666665</v>
      </c>
      <c r="BJ95" s="61">
        <v>3</v>
      </c>
      <c r="BK95" s="61">
        <v>8</v>
      </c>
      <c r="BL95" s="62">
        <f>BK95/12</f>
        <v>0.66666666666666663</v>
      </c>
      <c r="BM95" s="55">
        <f>SUM(BJ95+BL95)</f>
        <v>3.6666666666666665</v>
      </c>
      <c r="BN95" s="55">
        <f>AVERAGE(BA95,BE95,BI95,BM95)</f>
        <v>3.583333333333333</v>
      </c>
    </row>
    <row r="96" spans="1:66" s="11" customFormat="1" x14ac:dyDescent="0.25">
      <c r="A96" s="7">
        <v>494</v>
      </c>
      <c r="B96" s="10">
        <v>4</v>
      </c>
      <c r="C96" s="10" t="s">
        <v>15</v>
      </c>
      <c r="D96" s="1" t="s">
        <v>213</v>
      </c>
      <c r="E96" s="11" t="s">
        <v>42</v>
      </c>
      <c r="F96" s="2" t="s">
        <v>31</v>
      </c>
      <c r="G96" s="55">
        <v>8</v>
      </c>
      <c r="H96" s="55">
        <v>5.0000000000000142</v>
      </c>
      <c r="I96" s="61">
        <v>4</v>
      </c>
      <c r="J96" s="55">
        <v>12</v>
      </c>
      <c r="K96" s="55">
        <v>5.5000000000000071</v>
      </c>
      <c r="L96" s="61">
        <v>4</v>
      </c>
      <c r="M96" s="55">
        <v>3</v>
      </c>
      <c r="N96" s="55">
        <v>6</v>
      </c>
      <c r="O96" s="61">
        <v>3</v>
      </c>
      <c r="P96" s="61">
        <v>7</v>
      </c>
      <c r="Q96" s="61">
        <v>7</v>
      </c>
      <c r="R96" s="62">
        <v>0.58333333333333337</v>
      </c>
      <c r="S96" s="55">
        <v>7.583333333333333</v>
      </c>
      <c r="T96" s="61">
        <v>8</v>
      </c>
      <c r="U96" s="61">
        <v>4</v>
      </c>
      <c r="V96" s="62">
        <v>0.33333333333333331</v>
      </c>
      <c r="W96" s="55">
        <v>8.3333333333333339</v>
      </c>
      <c r="X96" s="61">
        <v>9</v>
      </c>
      <c r="Y96" s="61">
        <v>10</v>
      </c>
      <c r="Z96" s="62">
        <v>0.83333333333333337</v>
      </c>
      <c r="AA96" s="55">
        <v>9.8333333333333339</v>
      </c>
      <c r="AB96" s="61">
        <v>7</v>
      </c>
      <c r="AC96" s="61">
        <v>11</v>
      </c>
      <c r="AD96" s="62">
        <v>0.91666666666666663</v>
      </c>
      <c r="AE96" s="55">
        <v>7.916666666666667</v>
      </c>
      <c r="AF96" s="55">
        <f>AVERAGE(AE96,AA96,W96,S96)</f>
        <v>8.4166666666666679</v>
      </c>
      <c r="AG96" s="61">
        <v>11</v>
      </c>
      <c r="AH96" s="61">
        <v>10</v>
      </c>
      <c r="AI96" s="62">
        <v>0.83333333333333337</v>
      </c>
      <c r="AJ96" s="55">
        <v>11.833333333333334</v>
      </c>
      <c r="AK96" s="61">
        <v>12</v>
      </c>
      <c r="AL96" s="61"/>
      <c r="AM96" s="62"/>
      <c r="AN96" s="55">
        <v>12</v>
      </c>
      <c r="AO96" s="61">
        <v>13</v>
      </c>
      <c r="AP96" s="61"/>
      <c r="AQ96" s="62"/>
      <c r="AR96" s="55">
        <v>13</v>
      </c>
      <c r="AS96" s="61">
        <v>13</v>
      </c>
      <c r="AT96" s="61"/>
      <c r="AU96" s="62"/>
      <c r="AV96" s="55">
        <v>13</v>
      </c>
      <c r="AW96" s="55">
        <f>AVERAGE(AV96,AR96,AN96,AJ96)</f>
        <v>12.458333333333334</v>
      </c>
      <c r="AX96" s="61"/>
      <c r="AY96" s="61"/>
      <c r="AZ96" s="62"/>
      <c r="BA96" s="55"/>
      <c r="BB96" s="61">
        <v>3</v>
      </c>
      <c r="BC96" s="61">
        <v>4</v>
      </c>
      <c r="BD96" s="62">
        <v>0.33333333333333331</v>
      </c>
      <c r="BE96" s="55">
        <v>3.3333333333333335</v>
      </c>
      <c r="BF96" s="61">
        <v>3</v>
      </c>
      <c r="BG96" s="61">
        <v>8</v>
      </c>
      <c r="BH96" s="62">
        <v>0.66666666666666663</v>
      </c>
      <c r="BI96" s="55">
        <v>3.6666666666666665</v>
      </c>
      <c r="BJ96" s="61">
        <v>3</v>
      </c>
      <c r="BK96" s="61">
        <v>6</v>
      </c>
      <c r="BL96" s="62">
        <f>BK96/12</f>
        <v>0.5</v>
      </c>
      <c r="BM96" s="55">
        <f>SUM(BJ96+BL96)</f>
        <v>3.5</v>
      </c>
      <c r="BN96" s="55">
        <f>AVERAGE(BA96,BE96,BI96,BM96)</f>
        <v>3.5</v>
      </c>
    </row>
    <row r="97" spans="1:66" s="11" customFormat="1" x14ac:dyDescent="0.25">
      <c r="A97" s="7">
        <v>495</v>
      </c>
      <c r="B97" s="10">
        <v>5</v>
      </c>
      <c r="C97" s="10" t="s">
        <v>0</v>
      </c>
      <c r="D97" s="1" t="s">
        <v>213</v>
      </c>
      <c r="E97" s="11" t="s">
        <v>219</v>
      </c>
      <c r="F97" s="2" t="s">
        <v>33</v>
      </c>
      <c r="G97" s="55">
        <v>9</v>
      </c>
      <c r="H97" s="55">
        <v>10.5</v>
      </c>
      <c r="I97" s="61">
        <v>2</v>
      </c>
      <c r="J97" s="55">
        <v>18</v>
      </c>
      <c r="K97" s="55">
        <v>6</v>
      </c>
      <c r="L97" s="61">
        <v>2</v>
      </c>
      <c r="M97" s="55">
        <v>3</v>
      </c>
      <c r="N97" s="55">
        <v>3.5000000000000036</v>
      </c>
      <c r="O97" s="61">
        <v>4</v>
      </c>
      <c r="P97" s="61">
        <v>9</v>
      </c>
      <c r="Q97" s="61">
        <v>11</v>
      </c>
      <c r="R97" s="62">
        <v>0.91666666666666663</v>
      </c>
      <c r="S97" s="55">
        <v>9.9166666666666661</v>
      </c>
      <c r="T97" s="61">
        <v>9</v>
      </c>
      <c r="U97" s="61">
        <v>10</v>
      </c>
      <c r="V97" s="62">
        <v>0.83333333333333337</v>
      </c>
      <c r="W97" s="55">
        <v>9.8333333333333339</v>
      </c>
      <c r="X97" s="61"/>
      <c r="Y97" s="61"/>
      <c r="Z97" s="62"/>
      <c r="AA97" s="55"/>
      <c r="AB97" s="61"/>
      <c r="AC97" s="61"/>
      <c r="AD97" s="62"/>
      <c r="AE97" s="55"/>
      <c r="AF97" s="55">
        <f>AVERAGE(AE97,AA97,W97,S97)</f>
        <v>9.875</v>
      </c>
      <c r="AG97" s="61">
        <v>17</v>
      </c>
      <c r="AH97" s="61">
        <v>9</v>
      </c>
      <c r="AI97" s="62">
        <v>0.75</v>
      </c>
      <c r="AJ97" s="55">
        <v>17.75</v>
      </c>
      <c r="AK97" s="61">
        <v>19</v>
      </c>
      <c r="AL97" s="61">
        <v>3</v>
      </c>
      <c r="AM97" s="62">
        <v>0.25</v>
      </c>
      <c r="AN97" s="55">
        <v>19.25</v>
      </c>
      <c r="AO97" s="61"/>
      <c r="AP97" s="61"/>
      <c r="AQ97" s="62"/>
      <c r="AR97" s="55"/>
      <c r="AS97" s="61"/>
      <c r="AT97" s="61"/>
      <c r="AU97" s="62"/>
      <c r="AV97" s="55"/>
      <c r="AW97" s="55">
        <f>AVERAGE(AV97,AR97,AN97,AJ97)</f>
        <v>18.5</v>
      </c>
      <c r="AX97" s="61">
        <v>3</v>
      </c>
      <c r="AY97" s="61">
        <v>4</v>
      </c>
      <c r="AZ97" s="62">
        <v>0.33333333333333331</v>
      </c>
      <c r="BA97" s="55">
        <v>3.3333333333333335</v>
      </c>
      <c r="BB97" s="61">
        <v>3</v>
      </c>
      <c r="BC97" s="61">
        <v>4</v>
      </c>
      <c r="BD97" s="62">
        <v>0.33333333333333331</v>
      </c>
      <c r="BE97" s="55">
        <v>3.3333333333333335</v>
      </c>
      <c r="BF97" s="61">
        <v>3</v>
      </c>
      <c r="BG97" s="61"/>
      <c r="BH97" s="62"/>
      <c r="BI97" s="55">
        <v>3</v>
      </c>
      <c r="BJ97" s="61">
        <v>3</v>
      </c>
      <c r="BK97" s="61">
        <v>6</v>
      </c>
      <c r="BL97" s="62">
        <f>BK97/12</f>
        <v>0.5</v>
      </c>
      <c r="BM97" s="55">
        <f>SUM(BJ97+BL97)</f>
        <v>3.5</v>
      </c>
      <c r="BN97" s="55">
        <f>AVERAGE(BA97,BE97,BI97,BM97)</f>
        <v>3.291666666666667</v>
      </c>
    </row>
    <row r="98" spans="1:66" s="11" customFormat="1" x14ac:dyDescent="0.25">
      <c r="A98" s="7">
        <v>496</v>
      </c>
      <c r="B98" s="10">
        <v>5</v>
      </c>
      <c r="C98" s="10" t="s">
        <v>15</v>
      </c>
      <c r="D98" s="1" t="s">
        <v>213</v>
      </c>
      <c r="E98" s="11" t="s">
        <v>220</v>
      </c>
      <c r="F98" s="2" t="s">
        <v>221</v>
      </c>
      <c r="G98" s="55">
        <v>10</v>
      </c>
      <c r="H98" s="55">
        <v>6.3333333333333428</v>
      </c>
      <c r="I98" s="61">
        <v>3</v>
      </c>
      <c r="J98" s="55">
        <v>21</v>
      </c>
      <c r="K98" s="55">
        <v>4.6666666666666288</v>
      </c>
      <c r="L98" s="61">
        <v>3</v>
      </c>
      <c r="M98" s="55">
        <v>3</v>
      </c>
      <c r="N98" s="55">
        <v>8.6666666666666625</v>
      </c>
      <c r="O98" s="61">
        <v>3</v>
      </c>
      <c r="P98" s="61">
        <v>10</v>
      </c>
      <c r="Q98" s="61">
        <v>5</v>
      </c>
      <c r="R98" s="62">
        <v>0.41666666666666669</v>
      </c>
      <c r="S98" s="55">
        <v>10.416666666666666</v>
      </c>
      <c r="T98" s="61"/>
      <c r="U98" s="61"/>
      <c r="V98" s="62"/>
      <c r="W98" s="55"/>
      <c r="X98" s="61">
        <v>11</v>
      </c>
      <c r="Y98" s="61">
        <v>4</v>
      </c>
      <c r="Z98" s="62">
        <v>0.33333333333333331</v>
      </c>
      <c r="AA98" s="55">
        <v>11.333333333333334</v>
      </c>
      <c r="AB98" s="61">
        <v>9</v>
      </c>
      <c r="AC98" s="61">
        <v>10</v>
      </c>
      <c r="AD98" s="62">
        <v>0.83333333333333337</v>
      </c>
      <c r="AE98" s="55">
        <v>9.8333333333333339</v>
      </c>
      <c r="AF98" s="55">
        <f>AVERAGE(AE98,AA98,W98,S98)</f>
        <v>10.527777777777779</v>
      </c>
      <c r="AG98" s="61">
        <v>20</v>
      </c>
      <c r="AH98" s="61">
        <v>1</v>
      </c>
      <c r="AI98" s="62">
        <v>8.3333333333333329E-2</v>
      </c>
      <c r="AJ98" s="55">
        <v>20.083333333333332</v>
      </c>
      <c r="AK98" s="61"/>
      <c r="AL98" s="61"/>
      <c r="AM98" s="62"/>
      <c r="AN98" s="55"/>
      <c r="AO98" s="61">
        <v>22</v>
      </c>
      <c r="AP98" s="61"/>
      <c r="AQ98" s="62"/>
      <c r="AR98" s="55">
        <v>22</v>
      </c>
      <c r="AS98" s="61">
        <v>22</v>
      </c>
      <c r="AT98" s="61">
        <v>1</v>
      </c>
      <c r="AU98" s="62">
        <v>8.3333333333333329E-2</v>
      </c>
      <c r="AV98" s="55">
        <v>22.083333333333332</v>
      </c>
      <c r="AW98" s="55">
        <f>AVERAGE(AV98,AR98,AN98,AJ98)</f>
        <v>21.388888888888886</v>
      </c>
      <c r="AX98" s="61">
        <v>3</v>
      </c>
      <c r="AY98" s="61">
        <v>8</v>
      </c>
      <c r="AZ98" s="62">
        <v>0.66666666666666663</v>
      </c>
      <c r="BA98" s="55">
        <v>3.6666666666666665</v>
      </c>
      <c r="BB98" s="61"/>
      <c r="BC98" s="61"/>
      <c r="BD98" s="62"/>
      <c r="BE98" s="55"/>
      <c r="BF98" s="61">
        <v>3</v>
      </c>
      <c r="BG98" s="61">
        <v>10</v>
      </c>
      <c r="BH98" s="62">
        <v>0.83333333333333337</v>
      </c>
      <c r="BI98" s="55">
        <v>3.8333333333333335</v>
      </c>
      <c r="BJ98" s="61">
        <v>3</v>
      </c>
      <c r="BK98" s="61">
        <v>8</v>
      </c>
      <c r="BL98" s="62">
        <f>BK98/12</f>
        <v>0.66666666666666663</v>
      </c>
      <c r="BM98" s="55">
        <f>SUM(BJ98+BL98)</f>
        <v>3.6666666666666665</v>
      </c>
      <c r="BN98" s="55">
        <f>AVERAGE(BA98,BE98,BI98,BM98)</f>
        <v>3.7222222222222219</v>
      </c>
    </row>
    <row r="99" spans="1:66" s="11" customFormat="1" x14ac:dyDescent="0.25">
      <c r="A99" s="7">
        <v>501</v>
      </c>
      <c r="B99" s="10">
        <v>5</v>
      </c>
      <c r="C99" s="10" t="s">
        <v>0</v>
      </c>
      <c r="D99" s="1" t="s">
        <v>213</v>
      </c>
      <c r="E99" s="11" t="s">
        <v>228</v>
      </c>
      <c r="F99" s="2" t="s">
        <v>229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/>
      <c r="Q99" s="61"/>
      <c r="R99" s="62"/>
      <c r="S99" s="55"/>
      <c r="T99" s="61"/>
      <c r="U99" s="61"/>
      <c r="V99" s="62"/>
      <c r="W99" s="55"/>
      <c r="X99" s="61"/>
      <c r="Y99" s="61"/>
      <c r="Z99" s="62"/>
      <c r="AA99" s="55"/>
      <c r="AB99" s="61"/>
      <c r="AC99" s="61"/>
      <c r="AD99" s="62"/>
      <c r="AE99" s="55"/>
      <c r="AF99" s="55" t="e">
        <f>AVERAGE(AE99,AA99,W99,S99)</f>
        <v>#DIV/0!</v>
      </c>
      <c r="AG99" s="61"/>
      <c r="AH99" s="61"/>
      <c r="AI99" s="62"/>
      <c r="AJ99" s="55"/>
      <c r="AK99" s="61"/>
      <c r="AL99" s="61"/>
      <c r="AM99" s="62"/>
      <c r="AN99" s="55"/>
      <c r="AO99" s="61"/>
      <c r="AP99" s="61"/>
      <c r="AQ99" s="62"/>
      <c r="AR99" s="55"/>
      <c r="AS99" s="61"/>
      <c r="AT99" s="61"/>
      <c r="AU99" s="62"/>
      <c r="AV99" s="55"/>
      <c r="AW99" s="55" t="e">
        <f>AVERAGE(AV99,AR99,AN99,AJ99)</f>
        <v>#DIV/0!</v>
      </c>
      <c r="AX99" s="61"/>
      <c r="AY99" s="61"/>
      <c r="AZ99" s="62"/>
      <c r="BA99" s="55"/>
      <c r="BB99" s="61"/>
      <c r="BC99" s="61"/>
      <c r="BD99" s="62"/>
      <c r="BE99" s="55"/>
      <c r="BF99" s="61"/>
      <c r="BG99" s="61"/>
      <c r="BH99" s="62"/>
      <c r="BI99" s="55"/>
      <c r="BJ99" s="61"/>
      <c r="BK99" s="61"/>
      <c r="BL99" s="61"/>
      <c r="BM99" s="61"/>
      <c r="BN99" s="55" t="e">
        <f>AVERAGE(BA99,BE99,BI99,BM99)</f>
        <v>#DIV/0!</v>
      </c>
    </row>
    <row r="100" spans="1:66" s="11" customFormat="1" x14ac:dyDescent="0.25">
      <c r="A100" s="7">
        <v>490</v>
      </c>
      <c r="B100" s="10">
        <v>5</v>
      </c>
      <c r="C100" s="10" t="s">
        <v>0</v>
      </c>
      <c r="D100" s="1" t="s">
        <v>213</v>
      </c>
      <c r="E100" s="11" t="s">
        <v>214</v>
      </c>
      <c r="F100" s="2" t="s">
        <v>215</v>
      </c>
      <c r="G100" s="55">
        <v>13</v>
      </c>
      <c r="H100" s="55">
        <v>2.7500000000000142</v>
      </c>
      <c r="I100" s="61">
        <v>4</v>
      </c>
      <c r="J100" s="55">
        <v>23</v>
      </c>
      <c r="K100" s="55">
        <v>4.2500000000000142</v>
      </c>
      <c r="L100" s="61">
        <v>4</v>
      </c>
      <c r="M100" s="55">
        <v>3</v>
      </c>
      <c r="N100" s="55">
        <v>9</v>
      </c>
      <c r="O100" s="61">
        <v>4</v>
      </c>
      <c r="P100" s="61">
        <v>13</v>
      </c>
      <c r="Q100" s="61"/>
      <c r="R100" s="62"/>
      <c r="S100" s="55">
        <v>13</v>
      </c>
      <c r="T100" s="61">
        <v>12</v>
      </c>
      <c r="U100" s="61">
        <v>10</v>
      </c>
      <c r="V100" s="62">
        <v>0.83333333333333337</v>
      </c>
      <c r="W100" s="55">
        <v>12.833333333333334</v>
      </c>
      <c r="X100" s="61">
        <v>14</v>
      </c>
      <c r="Y100" s="61">
        <v>1</v>
      </c>
      <c r="Z100" s="62">
        <v>8.3333333333333329E-2</v>
      </c>
      <c r="AA100" s="55">
        <v>14.083333333333334</v>
      </c>
      <c r="AB100" s="61">
        <v>13</v>
      </c>
      <c r="AC100" s="61"/>
      <c r="AD100" s="62"/>
      <c r="AE100" s="55">
        <v>13</v>
      </c>
      <c r="AF100" s="55">
        <f>AVERAGE(AE100,AA100,W100,S100)</f>
        <v>13.229166666666668</v>
      </c>
      <c r="AG100" s="61">
        <v>21</v>
      </c>
      <c r="AH100" s="61">
        <v>11</v>
      </c>
      <c r="AI100" s="62">
        <v>0.91666666666666663</v>
      </c>
      <c r="AJ100" s="55">
        <v>21.916666666666668</v>
      </c>
      <c r="AK100" s="61">
        <v>24</v>
      </c>
      <c r="AL100" s="61">
        <v>2</v>
      </c>
      <c r="AM100" s="62">
        <v>0.16666666666666666</v>
      </c>
      <c r="AN100" s="55">
        <v>24.166666666666668</v>
      </c>
      <c r="AO100" s="61">
        <v>24</v>
      </c>
      <c r="AP100" s="61">
        <v>7</v>
      </c>
      <c r="AQ100" s="62">
        <v>0.58333333333333337</v>
      </c>
      <c r="AR100" s="55">
        <v>24.583333333333332</v>
      </c>
      <c r="AS100" s="61">
        <v>22</v>
      </c>
      <c r="AT100" s="61">
        <v>9</v>
      </c>
      <c r="AU100" s="62">
        <v>0.75</v>
      </c>
      <c r="AV100" s="55">
        <v>22.75</v>
      </c>
      <c r="AW100" s="55">
        <f>AVERAGE(AV100,AR100,AN100,AJ100)</f>
        <v>23.354166666666668</v>
      </c>
      <c r="AX100" s="61">
        <v>3</v>
      </c>
      <c r="AY100" s="61">
        <v>8</v>
      </c>
      <c r="AZ100" s="62">
        <v>0.66666666666666663</v>
      </c>
      <c r="BA100" s="55">
        <v>3.6666666666666665</v>
      </c>
      <c r="BB100" s="61">
        <v>3</v>
      </c>
      <c r="BC100" s="61">
        <v>10</v>
      </c>
      <c r="BD100" s="62">
        <v>0.83333333333333337</v>
      </c>
      <c r="BE100" s="55">
        <v>3.8333333333333335</v>
      </c>
      <c r="BF100" s="61">
        <v>4</v>
      </c>
      <c r="BG100" s="61"/>
      <c r="BH100" s="62"/>
      <c r="BI100" s="55">
        <v>4</v>
      </c>
      <c r="BJ100" s="61">
        <v>3</v>
      </c>
      <c r="BK100" s="61">
        <v>6</v>
      </c>
      <c r="BL100" s="62">
        <f>BK100/12</f>
        <v>0.5</v>
      </c>
      <c r="BM100" s="55">
        <f>SUM(BJ100+BL100)</f>
        <v>3.5</v>
      </c>
      <c r="BN100" s="55">
        <f>AVERAGE(BA100,BE100,BI100,BM100)</f>
        <v>3.75</v>
      </c>
    </row>
    <row r="101" spans="1:66" s="11" customFormat="1" x14ac:dyDescent="0.25">
      <c r="A101" s="7">
        <v>497</v>
      </c>
      <c r="B101" s="10">
        <v>5</v>
      </c>
      <c r="C101" s="10" t="s">
        <v>0</v>
      </c>
      <c r="D101" s="1" t="s">
        <v>213</v>
      </c>
      <c r="E101" s="11" t="s">
        <v>79</v>
      </c>
      <c r="F101" s="2" t="s">
        <v>222</v>
      </c>
      <c r="G101" s="55">
        <v>7</v>
      </c>
      <c r="H101" s="55">
        <v>9.75</v>
      </c>
      <c r="I101" s="61">
        <v>4</v>
      </c>
      <c r="J101" s="55">
        <v>18</v>
      </c>
      <c r="K101" s="55">
        <v>6.75</v>
      </c>
      <c r="L101" s="61">
        <v>4</v>
      </c>
      <c r="M101" s="55">
        <v>3</v>
      </c>
      <c r="N101" s="55">
        <v>1.3333333333333286</v>
      </c>
      <c r="O101" s="61">
        <v>3</v>
      </c>
      <c r="P101" s="61">
        <v>8</v>
      </c>
      <c r="Q101" s="61">
        <v>2</v>
      </c>
      <c r="R101" s="62">
        <v>0.16666666666666666</v>
      </c>
      <c r="S101" s="55">
        <v>8.1666666666666661</v>
      </c>
      <c r="T101" s="61">
        <v>6</v>
      </c>
      <c r="U101" s="61">
        <v>10</v>
      </c>
      <c r="V101" s="62">
        <v>0.83333333333333337</v>
      </c>
      <c r="W101" s="55">
        <v>6.833333333333333</v>
      </c>
      <c r="X101" s="61">
        <v>8</v>
      </c>
      <c r="Y101" s="61"/>
      <c r="Z101" s="62"/>
      <c r="AA101" s="55">
        <v>8</v>
      </c>
      <c r="AB101" s="61">
        <v>8</v>
      </c>
      <c r="AC101" s="61">
        <v>3</v>
      </c>
      <c r="AD101" s="62">
        <v>0.25</v>
      </c>
      <c r="AE101" s="55">
        <v>8.25</v>
      </c>
      <c r="AF101" s="55">
        <f>AVERAGE(AE101,AA101,W101,S101)</f>
        <v>7.8125</v>
      </c>
      <c r="AG101" s="61">
        <v>17</v>
      </c>
      <c r="AH101" s="61">
        <v>11</v>
      </c>
      <c r="AI101" s="62">
        <v>0.91666666666666663</v>
      </c>
      <c r="AJ101" s="55">
        <v>17.916666666666668</v>
      </c>
      <c r="AK101" s="61">
        <v>19</v>
      </c>
      <c r="AL101" s="61">
        <v>2</v>
      </c>
      <c r="AM101" s="62">
        <v>0.16666666666666666</v>
      </c>
      <c r="AN101" s="55">
        <v>19.166666666666668</v>
      </c>
      <c r="AO101" s="61">
        <v>17</v>
      </c>
      <c r="AP101" s="61">
        <v>7</v>
      </c>
      <c r="AQ101" s="62">
        <v>0.58333333333333337</v>
      </c>
      <c r="AR101" s="55">
        <v>17.583333333333332</v>
      </c>
      <c r="AS101" s="61">
        <v>19</v>
      </c>
      <c r="AT101" s="61">
        <v>7</v>
      </c>
      <c r="AU101" s="62">
        <v>0.58333333333333337</v>
      </c>
      <c r="AV101" s="55">
        <v>19.583333333333332</v>
      </c>
      <c r="AW101" s="55">
        <f>AVERAGE(AV101,AR101,AN101,AJ101)</f>
        <v>18.5625</v>
      </c>
      <c r="AX101" s="61">
        <v>3</v>
      </c>
      <c r="AY101" s="61">
        <v>2</v>
      </c>
      <c r="AZ101" s="62">
        <v>0.16666666666666666</v>
      </c>
      <c r="BA101" s="55">
        <v>3.1666666666666665</v>
      </c>
      <c r="BB101" s="61"/>
      <c r="BC101" s="61"/>
      <c r="BD101" s="62"/>
      <c r="BE101" s="55"/>
      <c r="BF101" s="61">
        <v>3</v>
      </c>
      <c r="BG101" s="61"/>
      <c r="BH101" s="62"/>
      <c r="BI101" s="55">
        <v>3</v>
      </c>
      <c r="BJ101" s="61">
        <v>3</v>
      </c>
      <c r="BK101" s="61">
        <v>2</v>
      </c>
      <c r="BL101" s="62">
        <f>BK101/12</f>
        <v>0.16666666666666666</v>
      </c>
      <c r="BM101" s="55">
        <f>SUM(BJ101+BL101)</f>
        <v>3.1666666666666665</v>
      </c>
      <c r="BN101" s="55">
        <f>AVERAGE(BA101,BE101,BI101,BM101)</f>
        <v>3.1111111111111107</v>
      </c>
    </row>
    <row r="102" spans="1:66" s="11" customFormat="1" x14ac:dyDescent="0.25">
      <c r="A102" s="7">
        <v>491</v>
      </c>
      <c r="B102" s="10">
        <v>5</v>
      </c>
      <c r="C102" s="10" t="s">
        <v>0</v>
      </c>
      <c r="D102" s="1" t="s">
        <v>213</v>
      </c>
      <c r="E102" s="11" t="s">
        <v>216</v>
      </c>
      <c r="F102" s="2" t="s">
        <v>60</v>
      </c>
      <c r="G102" s="55">
        <v>8</v>
      </c>
      <c r="H102" s="55">
        <v>7.0000000000000071</v>
      </c>
      <c r="I102" s="61">
        <v>4</v>
      </c>
      <c r="J102" s="55">
        <v>19</v>
      </c>
      <c r="K102" s="55">
        <v>3</v>
      </c>
      <c r="L102" s="61">
        <v>4</v>
      </c>
      <c r="M102" s="55">
        <v>3</v>
      </c>
      <c r="N102" s="55">
        <v>0.6666666666666643</v>
      </c>
      <c r="O102" s="61">
        <v>3</v>
      </c>
      <c r="P102" s="61">
        <v>9</v>
      </c>
      <c r="Q102" s="61"/>
      <c r="R102" s="62"/>
      <c r="S102" s="55">
        <v>9</v>
      </c>
      <c r="T102" s="61">
        <v>7</v>
      </c>
      <c r="U102" s="61">
        <v>9</v>
      </c>
      <c r="V102" s="62">
        <v>0.75</v>
      </c>
      <c r="W102" s="55">
        <v>7.75</v>
      </c>
      <c r="X102" s="61">
        <v>8</v>
      </c>
      <c r="Y102" s="61">
        <v>10</v>
      </c>
      <c r="Z102" s="62">
        <v>0.83333333333333337</v>
      </c>
      <c r="AA102" s="55">
        <v>8.8333333333333339</v>
      </c>
      <c r="AB102" s="61">
        <v>8</v>
      </c>
      <c r="AC102" s="61">
        <v>9</v>
      </c>
      <c r="AD102" s="62">
        <v>0.75</v>
      </c>
      <c r="AE102" s="55">
        <v>8.75</v>
      </c>
      <c r="AF102" s="55">
        <f>AVERAGE(AE102,AA102,W102,S102)</f>
        <v>8.5833333333333339</v>
      </c>
      <c r="AG102" s="61">
        <v>18</v>
      </c>
      <c r="AH102" s="61">
        <v>9</v>
      </c>
      <c r="AI102" s="62">
        <v>0.75</v>
      </c>
      <c r="AJ102" s="55">
        <v>18.75</v>
      </c>
      <c r="AK102" s="61">
        <v>19</v>
      </c>
      <c r="AL102" s="61">
        <v>8</v>
      </c>
      <c r="AM102" s="62">
        <v>0.66666666666666663</v>
      </c>
      <c r="AN102" s="55">
        <v>19.666666666666668</v>
      </c>
      <c r="AO102" s="61">
        <v>20</v>
      </c>
      <c r="AP102" s="61">
        <v>7</v>
      </c>
      <c r="AQ102" s="62">
        <v>0.58333333333333337</v>
      </c>
      <c r="AR102" s="55">
        <v>20.583333333333332</v>
      </c>
      <c r="AS102" s="61">
        <v>18</v>
      </c>
      <c r="AT102" s="61"/>
      <c r="AU102" s="62"/>
      <c r="AV102" s="55">
        <v>18</v>
      </c>
      <c r="AW102" s="55">
        <f>AVERAGE(AV102,AR102,AN102,AJ102)</f>
        <v>19.25</v>
      </c>
      <c r="AX102" s="61">
        <v>3</v>
      </c>
      <c r="AY102" s="61">
        <v>2</v>
      </c>
      <c r="AZ102" s="62">
        <v>0.16666666666666666</v>
      </c>
      <c r="BA102" s="55">
        <v>3.1666666666666665</v>
      </c>
      <c r="BB102" s="61">
        <v>3</v>
      </c>
      <c r="BC102" s="61"/>
      <c r="BD102" s="62"/>
      <c r="BE102" s="55">
        <v>3</v>
      </c>
      <c r="BF102" s="61">
        <v>3</v>
      </c>
      <c r="BG102" s="61"/>
      <c r="BH102" s="62"/>
      <c r="BI102" s="55">
        <v>3</v>
      </c>
      <c r="BJ102" s="61"/>
      <c r="BK102" s="61"/>
      <c r="BL102" s="61"/>
      <c r="BM102" s="61"/>
      <c r="BN102" s="55">
        <f>AVERAGE(BA102,BE102,BI102,BM102)</f>
        <v>3.0555555555555554</v>
      </c>
    </row>
    <row r="103" spans="1:66" s="11" customFormat="1" x14ac:dyDescent="0.25">
      <c r="A103" s="7">
        <v>498</v>
      </c>
      <c r="B103" s="10">
        <v>4</v>
      </c>
      <c r="C103" s="10" t="s">
        <v>15</v>
      </c>
      <c r="D103" s="1" t="s">
        <v>213</v>
      </c>
      <c r="E103" s="11" t="s">
        <v>223</v>
      </c>
      <c r="F103" s="2" t="s">
        <v>224</v>
      </c>
      <c r="G103" s="55">
        <v>7</v>
      </c>
      <c r="H103" s="55">
        <v>2.333333333333325</v>
      </c>
      <c r="I103" s="61">
        <v>3</v>
      </c>
      <c r="J103" s="55">
        <v>13</v>
      </c>
      <c r="K103" s="55">
        <v>10.999999999999993</v>
      </c>
      <c r="L103" s="61">
        <v>3</v>
      </c>
      <c r="M103" s="55">
        <v>3</v>
      </c>
      <c r="N103" s="55">
        <v>1.9999999999999982</v>
      </c>
      <c r="O103" s="61">
        <v>1</v>
      </c>
      <c r="P103" s="61">
        <v>7</v>
      </c>
      <c r="Q103" s="61">
        <v>10</v>
      </c>
      <c r="R103" s="62">
        <v>0.83333333333333337</v>
      </c>
      <c r="S103" s="55">
        <v>7.833333333333333</v>
      </c>
      <c r="T103" s="61"/>
      <c r="U103" s="61"/>
      <c r="V103" s="62"/>
      <c r="W103" s="55"/>
      <c r="X103" s="61">
        <v>7</v>
      </c>
      <c r="Y103" s="61"/>
      <c r="Z103" s="62"/>
      <c r="AA103" s="55">
        <v>7</v>
      </c>
      <c r="AB103" s="61">
        <v>6</v>
      </c>
      <c r="AC103" s="61">
        <v>9</v>
      </c>
      <c r="AD103" s="62">
        <v>0.75</v>
      </c>
      <c r="AE103" s="55">
        <v>6.75</v>
      </c>
      <c r="AF103" s="55">
        <f>AVERAGE(AE103,AA103,W103,S103)</f>
        <v>7.1944444444444438</v>
      </c>
      <c r="AG103" s="61">
        <v>13</v>
      </c>
      <c r="AH103" s="61">
        <v>6</v>
      </c>
      <c r="AI103" s="62">
        <v>0.5</v>
      </c>
      <c r="AJ103" s="55">
        <v>13.5</v>
      </c>
      <c r="AK103" s="61"/>
      <c r="AL103" s="61"/>
      <c r="AM103" s="62"/>
      <c r="AN103" s="55"/>
      <c r="AO103" s="61">
        <v>14</v>
      </c>
      <c r="AP103" s="61">
        <v>10</v>
      </c>
      <c r="AQ103" s="62">
        <v>0.83333333333333337</v>
      </c>
      <c r="AR103" s="55">
        <v>14.833333333333334</v>
      </c>
      <c r="AS103" s="61">
        <v>13</v>
      </c>
      <c r="AT103" s="61">
        <v>5</v>
      </c>
      <c r="AU103" s="62">
        <v>0.41666666666666669</v>
      </c>
      <c r="AV103" s="55">
        <v>13.416666666666666</v>
      </c>
      <c r="AW103" s="55">
        <f>AVERAGE(AV103,AR103,AN103,AJ103)</f>
        <v>13.916666666666666</v>
      </c>
      <c r="AX103" s="61">
        <v>3</v>
      </c>
      <c r="AY103" s="61">
        <v>2</v>
      </c>
      <c r="AZ103" s="62">
        <v>0.16666666666666666</v>
      </c>
      <c r="BA103" s="55">
        <v>3.1666666666666665</v>
      </c>
      <c r="BB103" s="61"/>
      <c r="BC103" s="61"/>
      <c r="BD103" s="62"/>
      <c r="BE103" s="55"/>
      <c r="BF103" s="61"/>
      <c r="BG103" s="61"/>
      <c r="BH103" s="62"/>
      <c r="BI103" s="55"/>
      <c r="BJ103" s="61"/>
      <c r="BK103" s="61"/>
      <c r="BL103" s="61"/>
      <c r="BM103" s="61"/>
      <c r="BN103" s="55">
        <f>AVERAGE(BA103,BE103,BI103,BM103)</f>
        <v>3.1666666666666665</v>
      </c>
    </row>
    <row r="104" spans="1:66" s="11" customFormat="1" x14ac:dyDescent="0.25">
      <c r="A104" s="7">
        <v>499</v>
      </c>
      <c r="B104" s="10">
        <v>4</v>
      </c>
      <c r="C104" s="10" t="s">
        <v>15</v>
      </c>
      <c r="D104" s="1" t="s">
        <v>213</v>
      </c>
      <c r="E104" s="11" t="s">
        <v>225</v>
      </c>
      <c r="F104" s="2" t="s">
        <v>226</v>
      </c>
      <c r="G104" s="55">
        <v>3</v>
      </c>
      <c r="H104" s="55">
        <v>3</v>
      </c>
      <c r="I104" s="61">
        <v>1</v>
      </c>
      <c r="J104" s="55">
        <v>7</v>
      </c>
      <c r="K104" s="55">
        <v>3.9999999999999964</v>
      </c>
      <c r="L104" s="61">
        <v>1</v>
      </c>
      <c r="M104" s="61">
        <v>0</v>
      </c>
      <c r="N104" s="61">
        <v>0</v>
      </c>
      <c r="O104" s="61">
        <v>0</v>
      </c>
      <c r="P104" s="61">
        <v>3</v>
      </c>
      <c r="Q104" s="61">
        <v>3</v>
      </c>
      <c r="R104" s="62">
        <v>0.25</v>
      </c>
      <c r="S104" s="55">
        <v>3.25</v>
      </c>
      <c r="T104" s="61"/>
      <c r="U104" s="61"/>
      <c r="V104" s="62"/>
      <c r="W104" s="55"/>
      <c r="X104" s="61"/>
      <c r="Y104" s="61"/>
      <c r="Z104" s="62"/>
      <c r="AA104" s="55"/>
      <c r="AB104" s="61"/>
      <c r="AC104" s="61"/>
      <c r="AD104" s="62"/>
      <c r="AE104" s="55"/>
      <c r="AF104" s="55">
        <f>AVERAGE(AE104,AA104,W104,S104)</f>
        <v>3.25</v>
      </c>
      <c r="AG104" s="61">
        <v>7</v>
      </c>
      <c r="AH104" s="61">
        <v>4</v>
      </c>
      <c r="AI104" s="62">
        <v>0.33333333333333331</v>
      </c>
      <c r="AJ104" s="55">
        <v>7.333333333333333</v>
      </c>
      <c r="AK104" s="61"/>
      <c r="AL104" s="61"/>
      <c r="AM104" s="62"/>
      <c r="AN104" s="55"/>
      <c r="AO104" s="61"/>
      <c r="AP104" s="61"/>
      <c r="AQ104" s="62"/>
      <c r="AR104" s="55"/>
      <c r="AS104" s="61"/>
      <c r="AT104" s="61"/>
      <c r="AU104" s="62"/>
      <c r="AV104" s="55"/>
      <c r="AW104" s="55">
        <f>AVERAGE(AV104,AR104,AN104,AJ104)</f>
        <v>7.333333333333333</v>
      </c>
      <c r="AX104" s="61"/>
      <c r="AY104" s="61"/>
      <c r="AZ104" s="62"/>
      <c r="BA104" s="55"/>
      <c r="BB104" s="61"/>
      <c r="BC104" s="61"/>
      <c r="BD104" s="62"/>
      <c r="BE104" s="55"/>
      <c r="BF104" s="61"/>
      <c r="BG104" s="61"/>
      <c r="BH104" s="62"/>
      <c r="BI104" s="55"/>
      <c r="BJ104" s="61"/>
      <c r="BK104" s="61"/>
      <c r="BL104" s="61"/>
      <c r="BM104" s="61"/>
      <c r="BN104" s="55" t="e">
        <f>AVERAGE(BA104,BE104,BI104,BM104)</f>
        <v>#DIV/0!</v>
      </c>
    </row>
    <row r="105" spans="1:66" s="11" customFormat="1" x14ac:dyDescent="0.25">
      <c r="A105" s="7">
        <v>500</v>
      </c>
      <c r="B105" s="10">
        <v>5</v>
      </c>
      <c r="C105" s="10" t="s">
        <v>0</v>
      </c>
      <c r="D105" s="1" t="s">
        <v>213</v>
      </c>
      <c r="E105" s="11" t="s">
        <v>119</v>
      </c>
      <c r="F105" s="2" t="s">
        <v>227</v>
      </c>
      <c r="G105" s="55">
        <v>8</v>
      </c>
      <c r="H105" s="55">
        <v>2.6666666666666785</v>
      </c>
      <c r="I105" s="61">
        <v>3</v>
      </c>
      <c r="J105" s="55">
        <v>16</v>
      </c>
      <c r="K105" s="55">
        <v>2.333333333333357</v>
      </c>
      <c r="L105" s="61">
        <v>3</v>
      </c>
      <c r="M105" s="55">
        <v>3</v>
      </c>
      <c r="N105" s="55">
        <v>3</v>
      </c>
      <c r="O105" s="61">
        <v>4</v>
      </c>
      <c r="P105" s="61"/>
      <c r="Q105" s="61"/>
      <c r="R105" s="62"/>
      <c r="S105" s="55"/>
      <c r="T105" s="61">
        <v>7</v>
      </c>
      <c r="U105" s="61">
        <v>11</v>
      </c>
      <c r="V105" s="62">
        <v>0.91666666666666663</v>
      </c>
      <c r="W105" s="55">
        <v>7.916666666666667</v>
      </c>
      <c r="X105" s="61">
        <v>9</v>
      </c>
      <c r="Y105" s="61">
        <v>1</v>
      </c>
      <c r="Z105" s="62">
        <v>8.3333333333333329E-2</v>
      </c>
      <c r="AA105" s="55">
        <v>9.0833333333333339</v>
      </c>
      <c r="AB105" s="61">
        <v>7</v>
      </c>
      <c r="AC105" s="61">
        <v>8</v>
      </c>
      <c r="AD105" s="62">
        <v>0.66666666666666663</v>
      </c>
      <c r="AE105" s="55">
        <v>7.666666666666667</v>
      </c>
      <c r="AF105" s="55">
        <f>AVERAGE(AE105,AA105,W105,S105)</f>
        <v>8.2222222222222232</v>
      </c>
      <c r="AG105" s="61"/>
      <c r="AH105" s="61"/>
      <c r="AI105" s="62"/>
      <c r="AJ105" s="55"/>
      <c r="AK105" s="61">
        <v>17</v>
      </c>
      <c r="AL105" s="61">
        <v>5</v>
      </c>
      <c r="AM105" s="62">
        <v>0.41666666666666669</v>
      </c>
      <c r="AN105" s="55">
        <v>17.416666666666668</v>
      </c>
      <c r="AO105" s="61">
        <v>15</v>
      </c>
      <c r="AP105" s="61">
        <v>7</v>
      </c>
      <c r="AQ105" s="62">
        <v>0.58333333333333337</v>
      </c>
      <c r="AR105" s="55">
        <v>15.583333333333334</v>
      </c>
      <c r="AS105" s="61">
        <v>15</v>
      </c>
      <c r="AT105" s="61">
        <v>7</v>
      </c>
      <c r="AU105" s="62">
        <v>0.58333333333333337</v>
      </c>
      <c r="AV105" s="55">
        <v>15.583333333333334</v>
      </c>
      <c r="AW105" s="55">
        <f>AVERAGE(AV105,AR105,AN105,AJ105)</f>
        <v>16.194444444444446</v>
      </c>
      <c r="AX105" s="61">
        <v>3</v>
      </c>
      <c r="AY105" s="61">
        <v>2</v>
      </c>
      <c r="AZ105" s="62">
        <v>0.16666666666666666</v>
      </c>
      <c r="BA105" s="55">
        <v>3.1666666666666665</v>
      </c>
      <c r="BB105" s="61">
        <v>3</v>
      </c>
      <c r="BC105" s="61">
        <v>2</v>
      </c>
      <c r="BD105" s="62">
        <v>0.16666666666666666</v>
      </c>
      <c r="BE105" s="55">
        <v>3.1666666666666665</v>
      </c>
      <c r="BF105" s="61">
        <v>3</v>
      </c>
      <c r="BG105" s="61">
        <v>4</v>
      </c>
      <c r="BH105" s="62">
        <v>0.33333333333333331</v>
      </c>
      <c r="BI105" s="55">
        <v>3.3333333333333335</v>
      </c>
      <c r="BJ105" s="61">
        <v>3</v>
      </c>
      <c r="BK105" s="61">
        <v>4</v>
      </c>
      <c r="BL105" s="62">
        <f>BK105/12</f>
        <v>0.33333333333333331</v>
      </c>
      <c r="BM105" s="55">
        <f>SUM(BJ105+BL105)</f>
        <v>3.3333333333333335</v>
      </c>
      <c r="BN105" s="55">
        <f>AVERAGE(BA105,BE105,BI105,BM105)</f>
        <v>3.25</v>
      </c>
    </row>
    <row r="106" spans="1:66" s="11" customFormat="1" x14ac:dyDescent="0.25">
      <c r="A106" s="7">
        <v>505</v>
      </c>
      <c r="B106" s="10">
        <v>5</v>
      </c>
      <c r="C106" s="10" t="s">
        <v>15</v>
      </c>
      <c r="D106" s="1" t="s">
        <v>230</v>
      </c>
      <c r="E106" s="11" t="s">
        <v>237</v>
      </c>
      <c r="F106" s="2" t="s">
        <v>238</v>
      </c>
      <c r="G106" s="55">
        <v>9</v>
      </c>
      <c r="H106" s="55">
        <v>7.3333333333333499</v>
      </c>
      <c r="I106" s="61">
        <v>3</v>
      </c>
      <c r="J106" s="55">
        <v>14</v>
      </c>
      <c r="K106" s="55">
        <v>0.66666666666668561</v>
      </c>
      <c r="L106" s="61">
        <v>3</v>
      </c>
      <c r="M106" s="55">
        <v>3</v>
      </c>
      <c r="N106" s="55">
        <v>6.6666666666666643</v>
      </c>
      <c r="O106" s="61">
        <v>3</v>
      </c>
      <c r="P106" s="61">
        <v>9</v>
      </c>
      <c r="Q106" s="61">
        <v>9</v>
      </c>
      <c r="R106" s="62">
        <v>0.75</v>
      </c>
      <c r="S106" s="55">
        <v>9.75</v>
      </c>
      <c r="T106" s="61">
        <v>10</v>
      </c>
      <c r="U106" s="61">
        <v>1</v>
      </c>
      <c r="V106" s="62">
        <v>8.3333333333333329E-2</v>
      </c>
      <c r="W106" s="55">
        <v>10.083333333333334</v>
      </c>
      <c r="X106" s="61">
        <v>9</v>
      </c>
      <c r="Y106" s="61"/>
      <c r="Z106" s="62"/>
      <c r="AA106" s="55">
        <v>9</v>
      </c>
      <c r="AB106" s="61"/>
      <c r="AC106" s="61"/>
      <c r="AD106" s="62"/>
      <c r="AE106" s="55"/>
      <c r="AF106" s="55">
        <f>AVERAGE(AE106,AA106,W106,S106)</f>
        <v>9.6111111111111125</v>
      </c>
      <c r="AG106" s="61">
        <v>13</v>
      </c>
      <c r="AH106" s="61">
        <v>7</v>
      </c>
      <c r="AI106" s="62">
        <v>0.58333333333333337</v>
      </c>
      <c r="AJ106" s="55">
        <v>13.583333333333334</v>
      </c>
      <c r="AK106" s="61">
        <v>14</v>
      </c>
      <c r="AL106" s="61">
        <v>1</v>
      </c>
      <c r="AM106" s="62">
        <v>8.3333333333333329E-2</v>
      </c>
      <c r="AN106" s="55">
        <v>14.083333333333334</v>
      </c>
      <c r="AO106" s="61">
        <v>14</v>
      </c>
      <c r="AP106" s="61">
        <v>6</v>
      </c>
      <c r="AQ106" s="62">
        <v>0.5</v>
      </c>
      <c r="AR106" s="55">
        <v>14.5</v>
      </c>
      <c r="AS106" s="61"/>
      <c r="AT106" s="61"/>
      <c r="AU106" s="62"/>
      <c r="AV106" s="55"/>
      <c r="AW106" s="55">
        <f>AVERAGE(AV106,AR106,AN106,AJ106)</f>
        <v>14.055555555555557</v>
      </c>
      <c r="AX106" s="61">
        <v>3</v>
      </c>
      <c r="AY106" s="61">
        <v>8</v>
      </c>
      <c r="AZ106" s="62">
        <v>0.66666666666666663</v>
      </c>
      <c r="BA106" s="55">
        <v>3.6666666666666665</v>
      </c>
      <c r="BB106" s="61">
        <v>3</v>
      </c>
      <c r="BC106" s="61">
        <v>6</v>
      </c>
      <c r="BD106" s="62">
        <v>0.5</v>
      </c>
      <c r="BE106" s="55">
        <v>3.5</v>
      </c>
      <c r="BF106" s="61">
        <v>3</v>
      </c>
      <c r="BG106" s="61">
        <v>6</v>
      </c>
      <c r="BH106" s="62">
        <v>0.5</v>
      </c>
      <c r="BI106" s="55">
        <v>3.5</v>
      </c>
      <c r="BJ106" s="61"/>
      <c r="BK106" s="61"/>
      <c r="BL106" s="61"/>
      <c r="BM106" s="61"/>
      <c r="BN106" s="55">
        <f>AVERAGE(BA106,BE106,BI106,BM106)</f>
        <v>3.5555555555555554</v>
      </c>
    </row>
    <row r="107" spans="1:66" s="11" customFormat="1" x14ac:dyDescent="0.25">
      <c r="A107" s="7">
        <v>502</v>
      </c>
      <c r="B107" s="10">
        <v>4</v>
      </c>
      <c r="C107" s="10" t="s">
        <v>0</v>
      </c>
      <c r="D107" s="1" t="s">
        <v>230</v>
      </c>
      <c r="E107" s="11" t="s">
        <v>231</v>
      </c>
      <c r="F107" s="2" t="s">
        <v>232</v>
      </c>
      <c r="G107" s="55">
        <v>10</v>
      </c>
      <c r="H107" s="55">
        <v>0</v>
      </c>
      <c r="I107" s="61">
        <v>3</v>
      </c>
      <c r="J107" s="55">
        <v>17</v>
      </c>
      <c r="K107" s="55">
        <v>6.3333333333333002</v>
      </c>
      <c r="L107" s="61">
        <v>3</v>
      </c>
      <c r="M107" s="55">
        <v>3</v>
      </c>
      <c r="N107" s="55">
        <v>6.9999999999999964</v>
      </c>
      <c r="O107" s="61">
        <v>2</v>
      </c>
      <c r="P107" s="61">
        <v>9</v>
      </c>
      <c r="Q107" s="61">
        <v>9</v>
      </c>
      <c r="R107" s="62">
        <v>0.75</v>
      </c>
      <c r="S107" s="55">
        <v>9.75</v>
      </c>
      <c r="T107" s="61">
        <v>9</v>
      </c>
      <c r="U107" s="61">
        <v>5</v>
      </c>
      <c r="V107" s="62">
        <v>0.41666666666666669</v>
      </c>
      <c r="W107" s="55">
        <v>9.4166666666666661</v>
      </c>
      <c r="X107" s="61"/>
      <c r="Y107" s="61"/>
      <c r="Z107" s="62"/>
      <c r="AA107" s="55"/>
      <c r="AB107" s="61">
        <v>10</v>
      </c>
      <c r="AC107" s="61">
        <v>10</v>
      </c>
      <c r="AD107" s="62">
        <v>0.83333333333333337</v>
      </c>
      <c r="AE107" s="55">
        <v>10.833333333333334</v>
      </c>
      <c r="AF107" s="55">
        <f>AVERAGE(AE107,AA107,W107,S107)</f>
        <v>10</v>
      </c>
      <c r="AG107" s="61">
        <v>18</v>
      </c>
      <c r="AH107" s="61">
        <v>1</v>
      </c>
      <c r="AI107" s="62">
        <v>8.3333333333333329E-2</v>
      </c>
      <c r="AJ107" s="55">
        <v>18.083333333333332</v>
      </c>
      <c r="AK107" s="61">
        <v>16</v>
      </c>
      <c r="AL107" s="61">
        <v>1</v>
      </c>
      <c r="AM107" s="62">
        <v>8.3333333333333329E-2</v>
      </c>
      <c r="AN107" s="55">
        <v>16.083333333333332</v>
      </c>
      <c r="AO107" s="61"/>
      <c r="AP107" s="61"/>
      <c r="AQ107" s="62"/>
      <c r="AR107" s="55"/>
      <c r="AS107" s="61">
        <v>18</v>
      </c>
      <c r="AT107" s="61">
        <v>5</v>
      </c>
      <c r="AU107" s="62">
        <v>0.41666666666666669</v>
      </c>
      <c r="AV107" s="55">
        <v>18.416666666666668</v>
      </c>
      <c r="AW107" s="55">
        <f>AVERAGE(AV107,AR107,AN107,AJ107)</f>
        <v>17.527777777777775</v>
      </c>
      <c r="AX107" s="61"/>
      <c r="AY107" s="61"/>
      <c r="AZ107" s="62"/>
      <c r="BA107" s="55"/>
      <c r="BB107" s="61">
        <v>3</v>
      </c>
      <c r="BC107" s="61">
        <v>6</v>
      </c>
      <c r="BD107" s="62">
        <v>0.5</v>
      </c>
      <c r="BE107" s="55">
        <v>3.5</v>
      </c>
      <c r="BF107" s="61"/>
      <c r="BG107" s="61"/>
      <c r="BH107" s="62"/>
      <c r="BI107" s="55"/>
      <c r="BJ107" s="61">
        <v>3</v>
      </c>
      <c r="BK107" s="61">
        <v>8</v>
      </c>
      <c r="BL107" s="62">
        <f>BK107/12</f>
        <v>0.66666666666666663</v>
      </c>
      <c r="BM107" s="55">
        <f>SUM(BJ107+BL107)</f>
        <v>3.6666666666666665</v>
      </c>
      <c r="BN107" s="55">
        <f>AVERAGE(BA107,BE107,BI107,BM107)</f>
        <v>3.583333333333333</v>
      </c>
    </row>
    <row r="108" spans="1:66" s="11" customFormat="1" x14ac:dyDescent="0.25">
      <c r="A108" s="7">
        <v>506</v>
      </c>
      <c r="B108" s="10">
        <v>4</v>
      </c>
      <c r="C108" s="10" t="s">
        <v>15</v>
      </c>
      <c r="D108" s="1" t="s">
        <v>230</v>
      </c>
      <c r="E108" s="11" t="s">
        <v>36</v>
      </c>
      <c r="F108" s="2" t="s">
        <v>239</v>
      </c>
      <c r="G108" s="55">
        <v>9</v>
      </c>
      <c r="H108" s="55">
        <v>4.2499999999999929</v>
      </c>
      <c r="I108" s="61">
        <v>4</v>
      </c>
      <c r="J108" s="55">
        <v>13</v>
      </c>
      <c r="K108" s="55">
        <v>7.7499999999999858</v>
      </c>
      <c r="L108" s="61">
        <v>4</v>
      </c>
      <c r="M108" s="55">
        <v>3</v>
      </c>
      <c r="N108" s="55">
        <v>9</v>
      </c>
      <c r="O108" s="61">
        <v>4</v>
      </c>
      <c r="P108" s="61">
        <v>9</v>
      </c>
      <c r="Q108" s="61">
        <v>6</v>
      </c>
      <c r="R108" s="62">
        <v>0.5</v>
      </c>
      <c r="S108" s="55">
        <v>9.5</v>
      </c>
      <c r="T108" s="61">
        <v>9</v>
      </c>
      <c r="U108" s="61">
        <v>2</v>
      </c>
      <c r="V108" s="62">
        <v>0.16666666666666666</v>
      </c>
      <c r="W108" s="55">
        <v>9.1666666666666661</v>
      </c>
      <c r="X108" s="61">
        <v>9</v>
      </c>
      <c r="Y108" s="61">
        <v>1</v>
      </c>
      <c r="Z108" s="62">
        <v>8.3333333333333329E-2</v>
      </c>
      <c r="AA108" s="55">
        <v>9.0833333333333339</v>
      </c>
      <c r="AB108" s="61">
        <v>9</v>
      </c>
      <c r="AC108" s="61">
        <v>8</v>
      </c>
      <c r="AD108" s="62">
        <v>0.66666666666666663</v>
      </c>
      <c r="AE108" s="55">
        <v>9.6666666666666661</v>
      </c>
      <c r="AF108" s="55">
        <f>AVERAGE(AE108,AA108,W108,S108)</f>
        <v>9.3541666666666661</v>
      </c>
      <c r="AG108" s="61">
        <v>12</v>
      </c>
      <c r="AH108" s="61">
        <v>2</v>
      </c>
      <c r="AI108" s="62">
        <v>0.16666666666666666</v>
      </c>
      <c r="AJ108" s="55">
        <v>12.166666666666666</v>
      </c>
      <c r="AK108" s="61">
        <v>15</v>
      </c>
      <c r="AL108" s="61"/>
      <c r="AM108" s="62"/>
      <c r="AN108" s="55">
        <v>15</v>
      </c>
      <c r="AO108" s="61">
        <v>14</v>
      </c>
      <c r="AP108" s="61">
        <v>5</v>
      </c>
      <c r="AQ108" s="62">
        <v>0.41666666666666669</v>
      </c>
      <c r="AR108" s="55">
        <v>14.416666666666666</v>
      </c>
      <c r="AS108" s="61">
        <v>13</v>
      </c>
      <c r="AT108" s="61"/>
      <c r="AU108" s="62"/>
      <c r="AV108" s="55">
        <v>13</v>
      </c>
      <c r="AW108" s="55">
        <f>AVERAGE(AV108,AR108,AN108,AJ108)</f>
        <v>13.645833333333332</v>
      </c>
      <c r="AX108" s="61">
        <v>3</v>
      </c>
      <c r="AY108" s="61">
        <v>8</v>
      </c>
      <c r="AZ108" s="62">
        <v>0.66666666666666663</v>
      </c>
      <c r="BA108" s="55">
        <v>3.6666666666666665</v>
      </c>
      <c r="BB108" s="61">
        <v>3</v>
      </c>
      <c r="BC108" s="61">
        <v>10</v>
      </c>
      <c r="BD108" s="62">
        <v>0.83333333333333337</v>
      </c>
      <c r="BE108" s="55">
        <v>3.8333333333333335</v>
      </c>
      <c r="BF108" s="61">
        <v>3</v>
      </c>
      <c r="BG108" s="61">
        <v>8</v>
      </c>
      <c r="BH108" s="62">
        <v>0.66666666666666663</v>
      </c>
      <c r="BI108" s="55">
        <v>3.6666666666666665</v>
      </c>
      <c r="BJ108" s="61">
        <v>3</v>
      </c>
      <c r="BK108" s="61">
        <v>10</v>
      </c>
      <c r="BL108" s="62">
        <f>BK108/12</f>
        <v>0.83333333333333337</v>
      </c>
      <c r="BM108" s="55">
        <f>SUM(BJ108+BL108)</f>
        <v>3.8333333333333335</v>
      </c>
      <c r="BN108" s="55">
        <f>AVERAGE(BA108,BE108,BI108,BM108)</f>
        <v>3.75</v>
      </c>
    </row>
    <row r="109" spans="1:66" s="11" customFormat="1" x14ac:dyDescent="0.25">
      <c r="A109" s="7">
        <v>507</v>
      </c>
      <c r="B109" s="10">
        <v>5</v>
      </c>
      <c r="C109" s="10" t="s">
        <v>0</v>
      </c>
      <c r="D109" s="1" t="s">
        <v>230</v>
      </c>
      <c r="E109" s="11" t="s">
        <v>146</v>
      </c>
      <c r="F109" s="2" t="s">
        <v>57</v>
      </c>
      <c r="G109" s="55">
        <v>7</v>
      </c>
      <c r="H109" s="55">
        <v>0</v>
      </c>
      <c r="I109" s="61">
        <v>3</v>
      </c>
      <c r="J109" s="55">
        <v>16</v>
      </c>
      <c r="K109" s="55">
        <v>9.9999999999999858</v>
      </c>
      <c r="L109" s="61">
        <v>3</v>
      </c>
      <c r="M109" s="55">
        <v>3</v>
      </c>
      <c r="N109" s="55">
        <v>1.3333333333333339</v>
      </c>
      <c r="O109" s="61">
        <v>3</v>
      </c>
      <c r="P109" s="61">
        <v>7</v>
      </c>
      <c r="Q109" s="61">
        <v>3</v>
      </c>
      <c r="R109" s="62">
        <v>0.25</v>
      </c>
      <c r="S109" s="55">
        <v>7.25</v>
      </c>
      <c r="T109" s="61"/>
      <c r="U109" s="61"/>
      <c r="V109" s="62"/>
      <c r="W109" s="55"/>
      <c r="X109" s="61">
        <v>8</v>
      </c>
      <c r="Y109" s="61"/>
      <c r="Z109" s="62"/>
      <c r="AA109" s="55">
        <v>8</v>
      </c>
      <c r="AB109" s="61">
        <v>5</v>
      </c>
      <c r="AC109" s="61">
        <v>9</v>
      </c>
      <c r="AD109" s="62">
        <v>0.75</v>
      </c>
      <c r="AE109" s="55">
        <v>5.75</v>
      </c>
      <c r="AF109" s="55">
        <f>AVERAGE(AE109,AA109,W109,S109)</f>
        <v>7</v>
      </c>
      <c r="AG109" s="61">
        <v>15</v>
      </c>
      <c r="AH109" s="61">
        <v>5</v>
      </c>
      <c r="AI109" s="62">
        <v>0.41666666666666669</v>
      </c>
      <c r="AJ109" s="55">
        <v>15.416666666666666</v>
      </c>
      <c r="AK109" s="61"/>
      <c r="AL109" s="61"/>
      <c r="AM109" s="62"/>
      <c r="AN109" s="55"/>
      <c r="AO109" s="61">
        <v>18</v>
      </c>
      <c r="AP109" s="61"/>
      <c r="AQ109" s="62"/>
      <c r="AR109" s="55">
        <v>18</v>
      </c>
      <c r="AS109" s="61">
        <v>17</v>
      </c>
      <c r="AT109" s="61">
        <v>1</v>
      </c>
      <c r="AU109" s="62">
        <v>8.3333333333333329E-2</v>
      </c>
      <c r="AV109" s="55">
        <v>17.083333333333332</v>
      </c>
      <c r="AW109" s="55">
        <f>AVERAGE(AV109,AR109,AN109,AJ109)</f>
        <v>16.833333333333332</v>
      </c>
      <c r="AX109" s="61">
        <v>3</v>
      </c>
      <c r="AY109" s="61">
        <v>4</v>
      </c>
      <c r="AZ109" s="62">
        <v>0.33333333333333331</v>
      </c>
      <c r="BA109" s="55">
        <v>3.3333333333333335</v>
      </c>
      <c r="BB109" s="61"/>
      <c r="BC109" s="61"/>
      <c r="BD109" s="62"/>
      <c r="BE109" s="55"/>
      <c r="BF109" s="61">
        <v>3</v>
      </c>
      <c r="BG109" s="61"/>
      <c r="BH109" s="62"/>
      <c r="BI109" s="55">
        <v>3</v>
      </c>
      <c r="BJ109" s="61">
        <v>3</v>
      </c>
      <c r="BK109" s="61"/>
      <c r="BL109" s="62">
        <f>BK109/12</f>
        <v>0</v>
      </c>
      <c r="BM109" s="55">
        <f>SUM(BJ109+BL109)</f>
        <v>3</v>
      </c>
      <c r="BN109" s="55">
        <f>AVERAGE(BA109,BE109,BI109,BM109)</f>
        <v>3.1111111111111112</v>
      </c>
    </row>
    <row r="110" spans="1:66" s="11" customFormat="1" x14ac:dyDescent="0.25">
      <c r="A110" s="7">
        <v>508</v>
      </c>
      <c r="B110" s="10">
        <v>4</v>
      </c>
      <c r="C110" s="10" t="s">
        <v>0</v>
      </c>
      <c r="D110" s="1" t="s">
        <v>230</v>
      </c>
      <c r="E110" s="11" t="s">
        <v>240</v>
      </c>
      <c r="F110" s="2" t="s">
        <v>21</v>
      </c>
      <c r="G110" s="55">
        <v>5</v>
      </c>
      <c r="H110" s="55">
        <v>11.749999999999993</v>
      </c>
      <c r="I110" s="61">
        <v>4</v>
      </c>
      <c r="J110" s="55">
        <v>12</v>
      </c>
      <c r="K110" s="55">
        <v>8.4999999999999858</v>
      </c>
      <c r="L110" s="61">
        <v>4</v>
      </c>
      <c r="M110" s="61">
        <v>0</v>
      </c>
      <c r="N110" s="61">
        <v>0</v>
      </c>
      <c r="O110" s="61">
        <v>0</v>
      </c>
      <c r="P110" s="61">
        <v>6</v>
      </c>
      <c r="Q110" s="61">
        <v>1</v>
      </c>
      <c r="R110" s="62">
        <v>8.3333333333333329E-2</v>
      </c>
      <c r="S110" s="55">
        <v>6.083333333333333</v>
      </c>
      <c r="T110" s="61">
        <v>5</v>
      </c>
      <c r="U110" s="61">
        <v>4</v>
      </c>
      <c r="V110" s="62">
        <v>0.33333333333333331</v>
      </c>
      <c r="W110" s="55">
        <v>5.333333333333333</v>
      </c>
      <c r="X110" s="61">
        <v>5</v>
      </c>
      <c r="Y110" s="61">
        <v>6</v>
      </c>
      <c r="Z110" s="62">
        <v>0.5</v>
      </c>
      <c r="AA110" s="55">
        <v>5.5</v>
      </c>
      <c r="AB110" s="61">
        <v>7</v>
      </c>
      <c r="AC110" s="61"/>
      <c r="AD110" s="62"/>
      <c r="AE110" s="55">
        <v>7</v>
      </c>
      <c r="AF110" s="55">
        <f>AVERAGE(AE110,AA110,W110,S110)</f>
        <v>5.9791666666666661</v>
      </c>
      <c r="AG110" s="61">
        <v>13</v>
      </c>
      <c r="AH110" s="61">
        <v>2</v>
      </c>
      <c r="AI110" s="62">
        <v>0.16666666666666666</v>
      </c>
      <c r="AJ110" s="55">
        <v>13.166666666666666</v>
      </c>
      <c r="AK110" s="61">
        <v>13</v>
      </c>
      <c r="AL110" s="61">
        <v>8</v>
      </c>
      <c r="AM110" s="62">
        <v>0.66666666666666663</v>
      </c>
      <c r="AN110" s="55">
        <v>13.666666666666666</v>
      </c>
      <c r="AO110" s="61">
        <v>12</v>
      </c>
      <c r="AP110" s="61"/>
      <c r="AQ110" s="62"/>
      <c r="AR110" s="55">
        <v>12</v>
      </c>
      <c r="AS110" s="61">
        <v>12</v>
      </c>
      <c r="AT110" s="61"/>
      <c r="AU110" s="62"/>
      <c r="AV110" s="55">
        <v>12</v>
      </c>
      <c r="AW110" s="55">
        <f>AVERAGE(AV110,AR110,AN110,AJ110)</f>
        <v>12.708333333333332</v>
      </c>
      <c r="AX110" s="61"/>
      <c r="AY110" s="61"/>
      <c r="AZ110" s="62"/>
      <c r="BA110" s="55"/>
      <c r="BB110" s="61"/>
      <c r="BC110" s="61"/>
      <c r="BD110" s="62"/>
      <c r="BE110" s="55"/>
      <c r="BF110" s="61"/>
      <c r="BG110" s="61"/>
      <c r="BH110" s="62"/>
      <c r="BI110" s="55"/>
      <c r="BJ110" s="61"/>
      <c r="BK110" s="61"/>
      <c r="BL110" s="61"/>
      <c r="BM110" s="61"/>
      <c r="BN110" s="55" t="e">
        <f>AVERAGE(BA110,BE110,BI110,BM110)</f>
        <v>#DIV/0!</v>
      </c>
    </row>
    <row r="111" spans="1:66" s="11" customFormat="1" x14ac:dyDescent="0.25">
      <c r="A111" s="7">
        <v>509</v>
      </c>
      <c r="B111" s="10">
        <v>4</v>
      </c>
      <c r="C111" s="10" t="s">
        <v>15</v>
      </c>
      <c r="D111" s="1" t="s">
        <v>230</v>
      </c>
      <c r="E111" s="11" t="s">
        <v>241</v>
      </c>
      <c r="F111" s="2" t="s">
        <v>242</v>
      </c>
      <c r="G111" s="55">
        <v>8</v>
      </c>
      <c r="H111" s="55">
        <v>7.3333333333333499</v>
      </c>
      <c r="I111" s="61">
        <v>3</v>
      </c>
      <c r="J111" s="55">
        <v>15</v>
      </c>
      <c r="K111" s="55">
        <v>1.0000000000000071</v>
      </c>
      <c r="L111" s="61">
        <v>3</v>
      </c>
      <c r="M111" s="55">
        <v>3</v>
      </c>
      <c r="N111" s="55">
        <v>4.0000000000000018</v>
      </c>
      <c r="O111" s="61">
        <v>3</v>
      </c>
      <c r="P111" s="61">
        <v>8</v>
      </c>
      <c r="Q111" s="61">
        <v>6</v>
      </c>
      <c r="R111" s="62">
        <v>0.5</v>
      </c>
      <c r="S111" s="55">
        <v>8.5</v>
      </c>
      <c r="T111" s="61">
        <v>8</v>
      </c>
      <c r="U111" s="61">
        <v>7</v>
      </c>
      <c r="V111" s="62">
        <v>0.58333333333333337</v>
      </c>
      <c r="W111" s="55">
        <v>8.5833333333333339</v>
      </c>
      <c r="X111" s="61">
        <v>8</v>
      </c>
      <c r="Y111" s="61">
        <v>9</v>
      </c>
      <c r="Z111" s="62">
        <v>0.75</v>
      </c>
      <c r="AA111" s="55">
        <v>8.75</v>
      </c>
      <c r="AB111" s="61"/>
      <c r="AC111" s="61"/>
      <c r="AD111" s="62"/>
      <c r="AE111" s="55"/>
      <c r="AF111" s="55">
        <f>AVERAGE(AE111,AA111,W111,S111)</f>
        <v>8.6111111111111125</v>
      </c>
      <c r="AG111" s="61">
        <v>15</v>
      </c>
      <c r="AH111" s="61">
        <v>8</v>
      </c>
      <c r="AI111" s="62">
        <v>0.66666666666666663</v>
      </c>
      <c r="AJ111" s="55">
        <v>15.666666666666666</v>
      </c>
      <c r="AK111" s="61">
        <v>15</v>
      </c>
      <c r="AL111" s="61">
        <v>6</v>
      </c>
      <c r="AM111" s="62">
        <v>0.5</v>
      </c>
      <c r="AN111" s="55">
        <v>15.5</v>
      </c>
      <c r="AO111" s="61">
        <v>14</v>
      </c>
      <c r="AP111" s="61">
        <v>1</v>
      </c>
      <c r="AQ111" s="62">
        <v>8.3333333333333329E-2</v>
      </c>
      <c r="AR111" s="55">
        <v>14.083333333333334</v>
      </c>
      <c r="AS111" s="61"/>
      <c r="AT111" s="61"/>
      <c r="AU111" s="62"/>
      <c r="AV111" s="55"/>
      <c r="AW111" s="55">
        <f>AVERAGE(AV111,AR111,AN111,AJ111)</f>
        <v>15.083333333333334</v>
      </c>
      <c r="AX111" s="61">
        <v>3</v>
      </c>
      <c r="AY111" s="61">
        <v>4</v>
      </c>
      <c r="AZ111" s="62">
        <v>0.33333333333333331</v>
      </c>
      <c r="BA111" s="55">
        <v>3.3333333333333335</v>
      </c>
      <c r="BB111" s="61">
        <v>3</v>
      </c>
      <c r="BC111" s="61">
        <v>4</v>
      </c>
      <c r="BD111" s="62">
        <v>0.33333333333333331</v>
      </c>
      <c r="BE111" s="55">
        <v>3.3333333333333335</v>
      </c>
      <c r="BF111" s="61">
        <v>3</v>
      </c>
      <c r="BG111" s="61">
        <v>4</v>
      </c>
      <c r="BH111" s="62">
        <v>0.33333333333333331</v>
      </c>
      <c r="BI111" s="55">
        <v>3.3333333333333335</v>
      </c>
      <c r="BJ111" s="61"/>
      <c r="BK111" s="61"/>
      <c r="BL111" s="61"/>
      <c r="BM111" s="61"/>
      <c r="BN111" s="55">
        <f>AVERAGE(BA111,BE111,BI111,BM111)</f>
        <v>3.3333333333333335</v>
      </c>
    </row>
    <row r="112" spans="1:66" s="11" customFormat="1" x14ac:dyDescent="0.25">
      <c r="A112" s="7">
        <v>503</v>
      </c>
      <c r="B112" s="10">
        <v>4</v>
      </c>
      <c r="C112" s="10" t="s">
        <v>15</v>
      </c>
      <c r="D112" s="1" t="s">
        <v>230</v>
      </c>
      <c r="E112" s="11" t="s">
        <v>233</v>
      </c>
      <c r="F112" s="2" t="s">
        <v>234</v>
      </c>
      <c r="G112" s="55">
        <v>6</v>
      </c>
      <c r="H112" s="55">
        <v>0.25000000000000711</v>
      </c>
      <c r="I112" s="61">
        <v>4</v>
      </c>
      <c r="J112" s="55">
        <v>10</v>
      </c>
      <c r="K112" s="55">
        <v>7.7500000000000071</v>
      </c>
      <c r="L112" s="61">
        <v>4</v>
      </c>
      <c r="M112" s="55">
        <v>3</v>
      </c>
      <c r="N112" s="55">
        <v>2.0000000000000036</v>
      </c>
      <c r="O112" s="61">
        <v>2</v>
      </c>
      <c r="P112" s="61">
        <v>5</v>
      </c>
      <c r="Q112" s="61">
        <v>5</v>
      </c>
      <c r="R112" s="62">
        <v>0.41666666666666669</v>
      </c>
      <c r="S112" s="55">
        <v>5.416666666666667</v>
      </c>
      <c r="T112" s="61">
        <v>6</v>
      </c>
      <c r="U112" s="61">
        <v>9</v>
      </c>
      <c r="V112" s="62">
        <v>0.75</v>
      </c>
      <c r="W112" s="55">
        <v>6.75</v>
      </c>
      <c r="X112" s="61">
        <v>6</v>
      </c>
      <c r="Y112" s="61">
        <v>2</v>
      </c>
      <c r="Z112" s="62">
        <v>0.16666666666666666</v>
      </c>
      <c r="AA112" s="55">
        <v>6.166666666666667</v>
      </c>
      <c r="AB112" s="61">
        <v>5</v>
      </c>
      <c r="AC112" s="61">
        <v>9</v>
      </c>
      <c r="AD112" s="62">
        <v>0.75</v>
      </c>
      <c r="AE112" s="55">
        <v>5.75</v>
      </c>
      <c r="AF112" s="55">
        <f>AVERAGE(AE112,AA112,W112,S112)</f>
        <v>6.0208333333333339</v>
      </c>
      <c r="AG112" s="61">
        <v>8</v>
      </c>
      <c r="AH112" s="61">
        <v>11</v>
      </c>
      <c r="AI112" s="62">
        <v>0.91666666666666663</v>
      </c>
      <c r="AJ112" s="55">
        <v>8.9166666666666661</v>
      </c>
      <c r="AK112" s="61">
        <v>10</v>
      </c>
      <c r="AL112" s="61"/>
      <c r="AM112" s="62"/>
      <c r="AN112" s="55">
        <v>10</v>
      </c>
      <c r="AO112" s="61">
        <v>11</v>
      </c>
      <c r="AP112" s="61">
        <v>7</v>
      </c>
      <c r="AQ112" s="62">
        <v>0.58333333333333337</v>
      </c>
      <c r="AR112" s="55">
        <v>11.583333333333334</v>
      </c>
      <c r="AS112" s="61">
        <v>12</v>
      </c>
      <c r="AT112" s="61">
        <v>1</v>
      </c>
      <c r="AU112" s="62">
        <v>8.3333333333333329E-2</v>
      </c>
      <c r="AV112" s="55">
        <v>12.083333333333334</v>
      </c>
      <c r="AW112" s="55">
        <f>AVERAGE(AV112,AR112,AN112,AJ112)</f>
        <v>10.645833333333334</v>
      </c>
      <c r="AX112" s="61">
        <v>3</v>
      </c>
      <c r="AY112" s="61">
        <v>4</v>
      </c>
      <c r="AZ112" s="62">
        <v>0.33333333333333331</v>
      </c>
      <c r="BA112" s="55">
        <v>3.3333333333333335</v>
      </c>
      <c r="BB112" s="61">
        <v>3</v>
      </c>
      <c r="BC112" s="61"/>
      <c r="BD112" s="62"/>
      <c r="BE112" s="55">
        <v>3</v>
      </c>
      <c r="BF112" s="61"/>
      <c r="BG112" s="61"/>
      <c r="BH112" s="62"/>
      <c r="BI112" s="55"/>
      <c r="BJ112" s="61"/>
      <c r="BK112" s="61"/>
      <c r="BL112" s="61"/>
      <c r="BM112" s="61"/>
      <c r="BN112" s="55">
        <f>AVERAGE(BA112,BE112,BI112,BM112)</f>
        <v>3.166666666666667</v>
      </c>
    </row>
    <row r="113" spans="1:66" s="11" customFormat="1" x14ac:dyDescent="0.25">
      <c r="A113" s="7">
        <v>504</v>
      </c>
      <c r="B113" s="10">
        <v>4</v>
      </c>
      <c r="C113" s="10" t="s">
        <v>0</v>
      </c>
      <c r="D113" s="1" t="s">
        <v>230</v>
      </c>
      <c r="E113" s="11" t="s">
        <v>235</v>
      </c>
      <c r="F113" s="2" t="s">
        <v>236</v>
      </c>
      <c r="G113" s="55">
        <v>7</v>
      </c>
      <c r="H113" s="55">
        <v>11.666666666666668</v>
      </c>
      <c r="I113" s="61">
        <v>3</v>
      </c>
      <c r="J113" s="55">
        <v>14</v>
      </c>
      <c r="K113" s="55">
        <v>9</v>
      </c>
      <c r="L113" s="61">
        <v>3</v>
      </c>
      <c r="M113" s="55">
        <v>3</v>
      </c>
      <c r="N113" s="55">
        <v>1.9999999999999982</v>
      </c>
      <c r="O113" s="61">
        <v>1</v>
      </c>
      <c r="P113" s="61">
        <v>6</v>
      </c>
      <c r="Q113" s="61">
        <v>9</v>
      </c>
      <c r="R113" s="62">
        <v>0.75</v>
      </c>
      <c r="S113" s="55">
        <v>6.75</v>
      </c>
      <c r="T113" s="61">
        <v>7</v>
      </c>
      <c r="U113" s="61">
        <v>10</v>
      </c>
      <c r="V113" s="62">
        <v>0.83333333333333337</v>
      </c>
      <c r="W113" s="55">
        <v>7.833333333333333</v>
      </c>
      <c r="X113" s="61"/>
      <c r="Y113" s="61"/>
      <c r="Z113" s="62"/>
      <c r="AA113" s="55"/>
      <c r="AB113" s="61">
        <v>9</v>
      </c>
      <c r="AC113" s="61">
        <v>4</v>
      </c>
      <c r="AD113" s="62">
        <v>0.33333333333333331</v>
      </c>
      <c r="AE113" s="55">
        <v>9.3333333333333339</v>
      </c>
      <c r="AF113" s="55">
        <f>AVERAGE(AE113,AA113,W113,S113)</f>
        <v>7.9722222222222223</v>
      </c>
      <c r="AG113" s="61">
        <v>14</v>
      </c>
      <c r="AH113" s="61">
        <v>10</v>
      </c>
      <c r="AI113" s="62">
        <v>0.83333333333333337</v>
      </c>
      <c r="AJ113" s="55">
        <v>14.833333333333334</v>
      </c>
      <c r="AK113" s="61">
        <v>13</v>
      </c>
      <c r="AL113" s="61">
        <v>10</v>
      </c>
      <c r="AM113" s="62">
        <v>0.83333333333333337</v>
      </c>
      <c r="AN113" s="55">
        <v>13.833333333333334</v>
      </c>
      <c r="AO113" s="61"/>
      <c r="AP113" s="61"/>
      <c r="AQ113" s="62"/>
      <c r="AR113" s="55"/>
      <c r="AS113" s="61">
        <v>15</v>
      </c>
      <c r="AT113" s="61">
        <v>7</v>
      </c>
      <c r="AU113" s="62">
        <v>0.58333333333333337</v>
      </c>
      <c r="AV113" s="55">
        <v>15.583333333333334</v>
      </c>
      <c r="AW113" s="55">
        <f>AVERAGE(AV113,AR113,AN113,AJ113)</f>
        <v>14.75</v>
      </c>
      <c r="AX113" s="61"/>
      <c r="AY113" s="61"/>
      <c r="AZ113" s="62"/>
      <c r="BA113" s="55"/>
      <c r="BB113" s="61"/>
      <c r="BC113" s="61"/>
      <c r="BD113" s="62"/>
      <c r="BE113" s="55"/>
      <c r="BF113" s="61"/>
      <c r="BG113" s="61"/>
      <c r="BH113" s="62"/>
      <c r="BI113" s="55"/>
      <c r="BJ113" s="61">
        <v>3</v>
      </c>
      <c r="BK113" s="61">
        <v>2</v>
      </c>
      <c r="BL113" s="62">
        <f>BK113/12</f>
        <v>0.16666666666666666</v>
      </c>
      <c r="BM113" s="55">
        <f>SUM(BJ113+BL113)</f>
        <v>3.1666666666666665</v>
      </c>
      <c r="BN113" s="55">
        <f>AVERAGE(BA113,BE113,BI113,BM113)</f>
        <v>3.1666666666666665</v>
      </c>
    </row>
    <row r="114" spans="1:66" s="11" customFormat="1" x14ac:dyDescent="0.25">
      <c r="A114" s="7">
        <v>510</v>
      </c>
      <c r="B114" s="10">
        <v>4</v>
      </c>
      <c r="C114" s="10" t="s">
        <v>0</v>
      </c>
      <c r="D114" s="1" t="s">
        <v>230</v>
      </c>
      <c r="E114" s="11" t="s">
        <v>77</v>
      </c>
      <c r="F114" s="2" t="s">
        <v>243</v>
      </c>
      <c r="G114" s="55">
        <v>9</v>
      </c>
      <c r="H114" s="55">
        <v>7.7500000000000071</v>
      </c>
      <c r="I114" s="61">
        <v>4</v>
      </c>
      <c r="J114" s="55">
        <v>17</v>
      </c>
      <c r="K114" s="55">
        <v>0.24999999999998579</v>
      </c>
      <c r="L114" s="61">
        <v>4</v>
      </c>
      <c r="M114" s="55">
        <v>3</v>
      </c>
      <c r="N114" s="55">
        <v>4.0000000000000018</v>
      </c>
      <c r="O114" s="61">
        <v>4</v>
      </c>
      <c r="P114" s="61">
        <v>8</v>
      </c>
      <c r="Q114" s="61">
        <v>3</v>
      </c>
      <c r="R114" s="62">
        <v>0.25</v>
      </c>
      <c r="S114" s="55">
        <v>8.25</v>
      </c>
      <c r="T114" s="61">
        <v>9</v>
      </c>
      <c r="U114" s="61">
        <v>10</v>
      </c>
      <c r="V114" s="62">
        <v>0.83333333333333337</v>
      </c>
      <c r="W114" s="55">
        <v>9.8333333333333339</v>
      </c>
      <c r="X114" s="61">
        <v>10</v>
      </c>
      <c r="Y114" s="61">
        <v>4</v>
      </c>
      <c r="Z114" s="62">
        <v>0.33333333333333331</v>
      </c>
      <c r="AA114" s="55">
        <v>10.333333333333334</v>
      </c>
      <c r="AB114" s="61">
        <v>10</v>
      </c>
      <c r="AC114" s="61">
        <v>2</v>
      </c>
      <c r="AD114" s="62">
        <v>0.16666666666666666</v>
      </c>
      <c r="AE114" s="55">
        <v>10.166666666666666</v>
      </c>
      <c r="AF114" s="55">
        <f>AVERAGE(AE114,AA114,W114,S114)</f>
        <v>9.6458333333333339</v>
      </c>
      <c r="AG114" s="61">
        <v>17</v>
      </c>
      <c r="AH114" s="61">
        <v>10</v>
      </c>
      <c r="AI114" s="62">
        <v>0.83333333333333337</v>
      </c>
      <c r="AJ114" s="55">
        <v>17.833333333333332</v>
      </c>
      <c r="AK114" s="61">
        <v>16</v>
      </c>
      <c r="AL114" s="61">
        <v>8</v>
      </c>
      <c r="AM114" s="62">
        <v>0.66666666666666663</v>
      </c>
      <c r="AN114" s="55">
        <v>16.666666666666668</v>
      </c>
      <c r="AO114" s="61">
        <v>15</v>
      </c>
      <c r="AP114" s="61">
        <v>6</v>
      </c>
      <c r="AQ114" s="62">
        <v>0.5</v>
      </c>
      <c r="AR114" s="55">
        <v>15.5</v>
      </c>
      <c r="AS114" s="61">
        <v>18</v>
      </c>
      <c r="AT114" s="61">
        <v>1</v>
      </c>
      <c r="AU114" s="62">
        <v>8.3333333333333329E-2</v>
      </c>
      <c r="AV114" s="55">
        <v>18.083333333333332</v>
      </c>
      <c r="AW114" s="55">
        <f>AVERAGE(AV114,AR114,AN114,AJ114)</f>
        <v>17.020833333333332</v>
      </c>
      <c r="AX114" s="61">
        <v>3</v>
      </c>
      <c r="AY114" s="61">
        <v>4</v>
      </c>
      <c r="AZ114" s="62">
        <v>0.33333333333333331</v>
      </c>
      <c r="BA114" s="55">
        <v>3.3333333333333335</v>
      </c>
      <c r="BB114" s="61">
        <v>3</v>
      </c>
      <c r="BC114" s="61">
        <v>4</v>
      </c>
      <c r="BD114" s="62">
        <v>0.33333333333333331</v>
      </c>
      <c r="BE114" s="55">
        <v>3.3333333333333335</v>
      </c>
      <c r="BF114" s="61">
        <v>3</v>
      </c>
      <c r="BG114" s="61">
        <v>6</v>
      </c>
      <c r="BH114" s="62">
        <v>0.5</v>
      </c>
      <c r="BI114" s="55">
        <v>3.5</v>
      </c>
      <c r="BJ114" s="61">
        <v>3</v>
      </c>
      <c r="BK114" s="61">
        <v>2</v>
      </c>
      <c r="BL114" s="62">
        <f>BK114/12</f>
        <v>0.16666666666666666</v>
      </c>
      <c r="BM114" s="55">
        <f>SUM(BJ114+BL114)</f>
        <v>3.1666666666666665</v>
      </c>
      <c r="BN114" s="55">
        <f>AVERAGE(BA114,BE114,BI114,BM114)</f>
        <v>3.3333333333333335</v>
      </c>
    </row>
    <row r="115" spans="1:66" s="11" customFormat="1" x14ac:dyDescent="0.25">
      <c r="A115" s="7">
        <v>511</v>
      </c>
      <c r="B115" s="10">
        <v>4</v>
      </c>
      <c r="C115" s="10" t="s">
        <v>0</v>
      </c>
      <c r="D115" s="1" t="s">
        <v>230</v>
      </c>
      <c r="E115" s="11" t="s">
        <v>244</v>
      </c>
      <c r="F115" s="2" t="s">
        <v>245</v>
      </c>
      <c r="G115" s="55">
        <v>7</v>
      </c>
      <c r="H115" s="55">
        <v>10.5</v>
      </c>
      <c r="I115" s="61">
        <v>2</v>
      </c>
      <c r="J115" s="55">
        <v>14</v>
      </c>
      <c r="K115" s="55">
        <v>9.4999999999999929</v>
      </c>
      <c r="L115" s="61">
        <v>2</v>
      </c>
      <c r="M115" s="55">
        <v>3</v>
      </c>
      <c r="N115" s="55">
        <v>1.9999999999999982</v>
      </c>
      <c r="O115" s="61">
        <v>1</v>
      </c>
      <c r="P115" s="61">
        <v>8</v>
      </c>
      <c r="Q115" s="61"/>
      <c r="R115" s="62"/>
      <c r="S115" s="55">
        <v>8</v>
      </c>
      <c r="T115" s="61">
        <v>7</v>
      </c>
      <c r="U115" s="61">
        <v>9</v>
      </c>
      <c r="V115" s="62">
        <v>0.75</v>
      </c>
      <c r="W115" s="55">
        <v>7.75</v>
      </c>
      <c r="X115" s="61"/>
      <c r="Y115" s="61"/>
      <c r="Z115" s="62"/>
      <c r="AA115" s="55"/>
      <c r="AB115" s="61"/>
      <c r="AC115" s="61"/>
      <c r="AD115" s="62"/>
      <c r="AE115" s="55"/>
      <c r="AF115" s="55">
        <f>AVERAGE(AE115,AA115,W115,S115)</f>
        <v>7.875</v>
      </c>
      <c r="AG115" s="61">
        <v>13</v>
      </c>
      <c r="AH115" s="61">
        <v>6</v>
      </c>
      <c r="AI115" s="62">
        <v>0.5</v>
      </c>
      <c r="AJ115" s="55">
        <v>13.5</v>
      </c>
      <c r="AK115" s="61">
        <v>16</v>
      </c>
      <c r="AL115" s="61">
        <v>1</v>
      </c>
      <c r="AM115" s="62">
        <v>8.3333333333333329E-2</v>
      </c>
      <c r="AN115" s="55">
        <v>16.083333333333332</v>
      </c>
      <c r="AO115" s="61"/>
      <c r="AP115" s="61"/>
      <c r="AQ115" s="62"/>
      <c r="AR115" s="55"/>
      <c r="AS115" s="61"/>
      <c r="AT115" s="61"/>
      <c r="AU115" s="62"/>
      <c r="AV115" s="55"/>
      <c r="AW115" s="55">
        <f>AVERAGE(AV115,AR115,AN115,AJ115)</f>
        <v>14.791666666666666</v>
      </c>
      <c r="AX115" s="61"/>
      <c r="AY115" s="61"/>
      <c r="AZ115" s="62"/>
      <c r="BA115" s="55"/>
      <c r="BB115" s="61">
        <v>3</v>
      </c>
      <c r="BC115" s="61">
        <v>2</v>
      </c>
      <c r="BD115" s="62">
        <v>0.16666666666666666</v>
      </c>
      <c r="BE115" s="55">
        <v>3.1666666666666665</v>
      </c>
      <c r="BF115" s="61"/>
      <c r="BG115" s="61"/>
      <c r="BH115" s="62"/>
      <c r="BI115" s="55"/>
      <c r="BJ115" s="61"/>
      <c r="BK115" s="61"/>
      <c r="BL115" s="61"/>
      <c r="BM115" s="61"/>
      <c r="BN115" s="55">
        <f>AVERAGE(BA115,BE115,BI115,BM115)</f>
        <v>3.1666666666666665</v>
      </c>
    </row>
    <row r="116" spans="1:66" s="11" customFormat="1" x14ac:dyDescent="0.25">
      <c r="A116" s="7">
        <v>512</v>
      </c>
      <c r="B116" s="10">
        <v>5</v>
      </c>
      <c r="C116" s="10" t="s">
        <v>0</v>
      </c>
      <c r="D116" s="1" t="s">
        <v>230</v>
      </c>
      <c r="E116" s="11" t="s">
        <v>35</v>
      </c>
      <c r="F116" s="2" t="s">
        <v>246</v>
      </c>
      <c r="G116" s="55">
        <v>7</v>
      </c>
      <c r="H116" s="55">
        <v>8.4999999999999964</v>
      </c>
      <c r="I116" s="61">
        <v>2</v>
      </c>
      <c r="J116" s="55">
        <v>22</v>
      </c>
      <c r="K116" s="55">
        <v>10.999999999999972</v>
      </c>
      <c r="L116" s="61">
        <v>2</v>
      </c>
      <c r="M116" s="55">
        <v>3</v>
      </c>
      <c r="N116" s="55">
        <v>3</v>
      </c>
      <c r="O116" s="61">
        <v>2</v>
      </c>
      <c r="P116" s="61"/>
      <c r="Q116" s="61"/>
      <c r="R116" s="62"/>
      <c r="S116" s="55"/>
      <c r="T116" s="61">
        <v>7</v>
      </c>
      <c r="U116" s="61">
        <v>10</v>
      </c>
      <c r="V116" s="62">
        <v>0.83333333333333337</v>
      </c>
      <c r="W116" s="55">
        <v>7.833333333333333</v>
      </c>
      <c r="X116" s="61"/>
      <c r="Y116" s="61"/>
      <c r="Z116" s="62"/>
      <c r="AA116" s="55"/>
      <c r="AB116" s="61">
        <v>7</v>
      </c>
      <c r="AC116" s="61">
        <v>7</v>
      </c>
      <c r="AD116" s="62">
        <v>0.58333333333333337</v>
      </c>
      <c r="AE116" s="55">
        <v>7.583333333333333</v>
      </c>
      <c r="AF116" s="55">
        <f>AVERAGE(AE116,AA116,W116,S116)</f>
        <v>7.708333333333333</v>
      </c>
      <c r="AG116" s="61"/>
      <c r="AH116" s="61"/>
      <c r="AI116" s="62"/>
      <c r="AJ116" s="55"/>
      <c r="AK116" s="61">
        <v>22</v>
      </c>
      <c r="AL116" s="61">
        <v>7</v>
      </c>
      <c r="AM116" s="62">
        <v>0.58333333333333337</v>
      </c>
      <c r="AN116" s="55">
        <v>22.583333333333332</v>
      </c>
      <c r="AO116" s="61"/>
      <c r="AP116" s="61"/>
      <c r="AQ116" s="62"/>
      <c r="AR116" s="55"/>
      <c r="AS116" s="61">
        <v>23</v>
      </c>
      <c r="AT116" s="61">
        <v>3</v>
      </c>
      <c r="AU116" s="62">
        <v>0.25</v>
      </c>
      <c r="AV116" s="55">
        <v>23.25</v>
      </c>
      <c r="AW116" s="55">
        <f>AVERAGE(AV116,AR116,AN116,AJ116)</f>
        <v>22.916666666666664</v>
      </c>
      <c r="AX116" s="61"/>
      <c r="AY116" s="61"/>
      <c r="AZ116" s="62"/>
      <c r="BA116" s="55"/>
      <c r="BB116" s="61">
        <v>3</v>
      </c>
      <c r="BC116" s="61">
        <v>4</v>
      </c>
      <c r="BD116" s="62">
        <v>0.33333333333333331</v>
      </c>
      <c r="BE116" s="55">
        <v>3.3333333333333335</v>
      </c>
      <c r="BF116" s="61"/>
      <c r="BG116" s="61"/>
      <c r="BH116" s="62"/>
      <c r="BI116" s="55"/>
      <c r="BJ116" s="61">
        <v>3</v>
      </c>
      <c r="BK116" s="61">
        <v>2</v>
      </c>
      <c r="BL116" s="62">
        <f>BK116/12</f>
        <v>0.16666666666666666</v>
      </c>
      <c r="BM116" s="55">
        <f>SUM(BJ116+BL116)</f>
        <v>3.1666666666666665</v>
      </c>
      <c r="BN116" s="55">
        <f>AVERAGE(BA116,BE116,BI116,BM116)</f>
        <v>3.25</v>
      </c>
    </row>
    <row r="117" spans="1:66" s="11" customFormat="1" x14ac:dyDescent="0.25">
      <c r="A117" s="7">
        <v>513</v>
      </c>
      <c r="B117" s="10">
        <v>4</v>
      </c>
      <c r="C117" s="10" t="s">
        <v>0</v>
      </c>
      <c r="D117" s="1" t="s">
        <v>230</v>
      </c>
      <c r="E117" s="11" t="s">
        <v>66</v>
      </c>
      <c r="F117" s="2" t="s">
        <v>59</v>
      </c>
      <c r="G117" s="55">
        <v>7</v>
      </c>
      <c r="H117" s="55">
        <v>4.5</v>
      </c>
      <c r="I117" s="61">
        <v>2</v>
      </c>
      <c r="J117" s="55">
        <v>15</v>
      </c>
      <c r="K117" s="55">
        <v>6.9999999999999858</v>
      </c>
      <c r="L117" s="61">
        <v>2</v>
      </c>
      <c r="M117" s="55">
        <v>3</v>
      </c>
      <c r="N117" s="55">
        <v>3.9999999999999964</v>
      </c>
      <c r="O117" s="61">
        <v>2</v>
      </c>
      <c r="P117" s="61">
        <v>7</v>
      </c>
      <c r="Q117" s="61">
        <v>9</v>
      </c>
      <c r="R117" s="62">
        <v>0.75</v>
      </c>
      <c r="S117" s="55">
        <v>7.75</v>
      </c>
      <c r="T117" s="61">
        <v>7</v>
      </c>
      <c r="U117" s="61"/>
      <c r="V117" s="62"/>
      <c r="W117" s="55">
        <v>7</v>
      </c>
      <c r="X117" s="61"/>
      <c r="Y117" s="61"/>
      <c r="Z117" s="62"/>
      <c r="AA117" s="55"/>
      <c r="AB117" s="61"/>
      <c r="AC117" s="61"/>
      <c r="AD117" s="62"/>
      <c r="AE117" s="55"/>
      <c r="AF117" s="55">
        <f>AVERAGE(AE117,AA117,W117,S117)</f>
        <v>7.375</v>
      </c>
      <c r="AG117" s="61">
        <v>15</v>
      </c>
      <c r="AH117" s="61">
        <v>3</v>
      </c>
      <c r="AI117" s="62">
        <v>0.25</v>
      </c>
      <c r="AJ117" s="55">
        <v>15.25</v>
      </c>
      <c r="AK117" s="61">
        <v>15</v>
      </c>
      <c r="AL117" s="61">
        <v>11</v>
      </c>
      <c r="AM117" s="62">
        <v>0.91666666666666663</v>
      </c>
      <c r="AN117" s="55">
        <v>15.916666666666666</v>
      </c>
      <c r="AO117" s="61"/>
      <c r="AP117" s="61"/>
      <c r="AQ117" s="62"/>
      <c r="AR117" s="55"/>
      <c r="AS117" s="61"/>
      <c r="AT117" s="61"/>
      <c r="AU117" s="62"/>
      <c r="AV117" s="55"/>
      <c r="AW117" s="55">
        <f>AVERAGE(AV117,AR117,AN117,AJ117)</f>
        <v>15.583333333333332</v>
      </c>
      <c r="AX117" s="61">
        <v>3</v>
      </c>
      <c r="AY117" s="61">
        <v>2</v>
      </c>
      <c r="AZ117" s="62">
        <v>0.16666666666666666</v>
      </c>
      <c r="BA117" s="55">
        <v>3.1666666666666665</v>
      </c>
      <c r="BB117" s="61">
        <v>3</v>
      </c>
      <c r="BC117" s="61">
        <v>6</v>
      </c>
      <c r="BD117" s="62">
        <v>0.5</v>
      </c>
      <c r="BE117" s="55">
        <v>3.5</v>
      </c>
      <c r="BF117" s="61"/>
      <c r="BG117" s="61"/>
      <c r="BH117" s="62"/>
      <c r="BI117" s="55"/>
      <c r="BJ117" s="61"/>
      <c r="BK117" s="61"/>
      <c r="BL117" s="61"/>
      <c r="BM117" s="61"/>
      <c r="BN117" s="55">
        <f>AVERAGE(BA117,BE117,BI117,BM117)</f>
        <v>3.333333333333333</v>
      </c>
    </row>
    <row r="118" spans="1:66" s="11" customFormat="1" x14ac:dyDescent="0.25">
      <c r="A118" s="7">
        <v>514</v>
      </c>
      <c r="B118" s="10">
        <v>4</v>
      </c>
      <c r="C118" s="10" t="s">
        <v>0</v>
      </c>
      <c r="D118" s="1" t="s">
        <v>230</v>
      </c>
      <c r="E118" s="11" t="s">
        <v>247</v>
      </c>
      <c r="F118" s="2" t="s">
        <v>248</v>
      </c>
      <c r="G118" s="55">
        <v>8</v>
      </c>
      <c r="H118" s="55">
        <v>9.75</v>
      </c>
      <c r="I118" s="61">
        <v>4</v>
      </c>
      <c r="J118" s="55">
        <v>12</v>
      </c>
      <c r="K118" s="55">
        <v>0.75000000000002132</v>
      </c>
      <c r="L118" s="61">
        <v>4</v>
      </c>
      <c r="M118" s="55">
        <v>3</v>
      </c>
      <c r="N118" s="55">
        <v>0.6666666666666643</v>
      </c>
      <c r="O118" s="61">
        <v>3</v>
      </c>
      <c r="P118" s="61">
        <v>7</v>
      </c>
      <c r="Q118" s="61"/>
      <c r="R118" s="62"/>
      <c r="S118" s="55">
        <v>7</v>
      </c>
      <c r="T118" s="61">
        <v>8</v>
      </c>
      <c r="U118" s="61">
        <v>11</v>
      </c>
      <c r="V118" s="62">
        <v>0.91666666666666663</v>
      </c>
      <c r="W118" s="55">
        <v>8.9166666666666661</v>
      </c>
      <c r="X118" s="61">
        <v>9</v>
      </c>
      <c r="Y118" s="61">
        <v>8</v>
      </c>
      <c r="Z118" s="62">
        <v>0.66666666666666663</v>
      </c>
      <c r="AA118" s="55">
        <v>9.6666666666666661</v>
      </c>
      <c r="AB118" s="61">
        <v>9</v>
      </c>
      <c r="AC118" s="61">
        <v>8</v>
      </c>
      <c r="AD118" s="62">
        <v>0.66666666666666663</v>
      </c>
      <c r="AE118" s="55">
        <v>9.6666666666666661</v>
      </c>
      <c r="AF118" s="55">
        <f>AVERAGE(AE118,AA118,W118,S118)</f>
        <v>8.8125</v>
      </c>
      <c r="AG118" s="61">
        <v>9</v>
      </c>
      <c r="AH118" s="61">
        <v>1</v>
      </c>
      <c r="AI118" s="62">
        <v>8.3333333333333329E-2</v>
      </c>
      <c r="AJ118" s="55">
        <v>9.0833333333333339</v>
      </c>
      <c r="AK118" s="61">
        <v>12</v>
      </c>
      <c r="AL118" s="61">
        <v>3</v>
      </c>
      <c r="AM118" s="62">
        <v>0.25</v>
      </c>
      <c r="AN118" s="55">
        <v>12.25</v>
      </c>
      <c r="AO118" s="61">
        <v>14</v>
      </c>
      <c r="AP118" s="61">
        <v>1</v>
      </c>
      <c r="AQ118" s="62">
        <v>8.3333333333333329E-2</v>
      </c>
      <c r="AR118" s="55">
        <v>14.083333333333334</v>
      </c>
      <c r="AS118" s="61">
        <v>12</v>
      </c>
      <c r="AT118" s="61">
        <v>10</v>
      </c>
      <c r="AU118" s="62">
        <v>0.83333333333333337</v>
      </c>
      <c r="AV118" s="55">
        <v>12.833333333333334</v>
      </c>
      <c r="AW118" s="55">
        <f>AVERAGE(AV118,AR118,AN118,AJ118)</f>
        <v>12.062500000000002</v>
      </c>
      <c r="AX118" s="61">
        <v>3</v>
      </c>
      <c r="AY118" s="61">
        <v>2</v>
      </c>
      <c r="AZ118" s="62">
        <v>0.16666666666666666</v>
      </c>
      <c r="BA118" s="55">
        <v>3.1666666666666665</v>
      </c>
      <c r="BB118" s="61"/>
      <c r="BC118" s="61"/>
      <c r="BD118" s="62"/>
      <c r="BE118" s="55"/>
      <c r="BF118" s="61">
        <v>3</v>
      </c>
      <c r="BG118" s="61"/>
      <c r="BH118" s="62"/>
      <c r="BI118" s="55">
        <v>3</v>
      </c>
      <c r="BJ118" s="61">
        <v>3</v>
      </c>
      <c r="BK118" s="61"/>
      <c r="BL118" s="62">
        <f>BK118/12</f>
        <v>0</v>
      </c>
      <c r="BM118" s="55">
        <f>SUM(BJ118+BL118)</f>
        <v>3</v>
      </c>
      <c r="BN118" s="55">
        <f>AVERAGE(BA118,BE118,BI118,BM118)</f>
        <v>3.0555555555555554</v>
      </c>
    </row>
    <row r="119" spans="1:66" s="11" customFormat="1" x14ac:dyDescent="0.25">
      <c r="A119" s="7">
        <v>519</v>
      </c>
      <c r="B119" s="10">
        <v>4</v>
      </c>
      <c r="C119" s="10" t="s">
        <v>15</v>
      </c>
      <c r="D119" s="1" t="s">
        <v>249</v>
      </c>
      <c r="E119" s="11" t="s">
        <v>255</v>
      </c>
      <c r="F119" s="2" t="s">
        <v>256</v>
      </c>
      <c r="G119" s="55">
        <v>5</v>
      </c>
      <c r="H119" s="55">
        <v>3.9999999999999964</v>
      </c>
      <c r="I119" s="61">
        <v>3</v>
      </c>
      <c r="J119" s="55">
        <v>10</v>
      </c>
      <c r="K119" s="55">
        <v>9.3333333333333428</v>
      </c>
      <c r="L119" s="61">
        <v>3</v>
      </c>
      <c r="M119" s="55">
        <v>3</v>
      </c>
      <c r="N119" s="55">
        <v>0</v>
      </c>
      <c r="O119" s="61">
        <v>2</v>
      </c>
      <c r="P119" s="61">
        <v>4</v>
      </c>
      <c r="Q119" s="61">
        <v>9</v>
      </c>
      <c r="R119" s="62">
        <v>0.75</v>
      </c>
      <c r="S119" s="55">
        <v>4.75</v>
      </c>
      <c r="T119" s="61">
        <v>5</v>
      </c>
      <c r="U119" s="61">
        <v>8</v>
      </c>
      <c r="V119" s="62">
        <v>0.66666666666666663</v>
      </c>
      <c r="W119" s="55">
        <v>5.666666666666667</v>
      </c>
      <c r="X119" s="61">
        <v>5</v>
      </c>
      <c r="Y119" s="61">
        <v>7</v>
      </c>
      <c r="Z119" s="62">
        <v>0.58333333333333337</v>
      </c>
      <c r="AA119" s="55">
        <v>5.583333333333333</v>
      </c>
      <c r="AB119" s="61"/>
      <c r="AC119" s="61"/>
      <c r="AD119" s="62"/>
      <c r="AE119" s="55"/>
      <c r="AF119" s="55">
        <f>AVERAGE(AE119,AA119,W119,S119)</f>
        <v>5.333333333333333</v>
      </c>
      <c r="AG119" s="61">
        <v>11</v>
      </c>
      <c r="AH119" s="61">
        <v>4</v>
      </c>
      <c r="AI119" s="62">
        <v>0.33333333333333331</v>
      </c>
      <c r="AJ119" s="55">
        <v>11.333333333333334</v>
      </c>
      <c r="AK119" s="61">
        <v>10</v>
      </c>
      <c r="AL119" s="61">
        <v>4</v>
      </c>
      <c r="AM119" s="62">
        <v>0.33333333333333331</v>
      </c>
      <c r="AN119" s="55">
        <v>10.333333333333334</v>
      </c>
      <c r="AO119" s="61">
        <v>10</v>
      </c>
      <c r="AP119" s="61">
        <v>8</v>
      </c>
      <c r="AQ119" s="62">
        <v>0.66666666666666663</v>
      </c>
      <c r="AR119" s="55">
        <v>10.666666666666666</v>
      </c>
      <c r="AS119" s="61"/>
      <c r="AT119" s="61"/>
      <c r="AU119" s="62"/>
      <c r="AV119" s="55"/>
      <c r="AW119" s="55">
        <f>AVERAGE(AV119,AR119,AN119,AJ119)</f>
        <v>10.777777777777779</v>
      </c>
      <c r="AX119" s="61">
        <v>3</v>
      </c>
      <c r="AY119" s="61"/>
      <c r="AZ119" s="62"/>
      <c r="BA119" s="55">
        <v>3</v>
      </c>
      <c r="BB119" s="61">
        <v>3</v>
      </c>
      <c r="BC119" s="61"/>
      <c r="BD119" s="62"/>
      <c r="BE119" s="55">
        <v>3</v>
      </c>
      <c r="BF119" s="61"/>
      <c r="BG119" s="61"/>
      <c r="BH119" s="62"/>
      <c r="BI119" s="55"/>
      <c r="BJ119" s="61"/>
      <c r="BK119" s="61"/>
      <c r="BL119" s="61"/>
      <c r="BM119" s="61"/>
      <c r="BN119" s="55">
        <f>AVERAGE(BA119,BE119,BI119,BM119)</f>
        <v>3</v>
      </c>
    </row>
    <row r="120" spans="1:66" s="11" customFormat="1" x14ac:dyDescent="0.25">
      <c r="A120" s="7">
        <v>520</v>
      </c>
      <c r="B120" s="10">
        <v>5</v>
      </c>
      <c r="C120" s="10" t="s">
        <v>15</v>
      </c>
      <c r="D120" s="1" t="s">
        <v>249</v>
      </c>
      <c r="E120" s="11" t="s">
        <v>257</v>
      </c>
      <c r="F120" s="2" t="s">
        <v>258</v>
      </c>
      <c r="G120" s="55">
        <v>8</v>
      </c>
      <c r="H120" s="55">
        <v>1.3333333333333286</v>
      </c>
      <c r="I120" s="61">
        <v>3</v>
      </c>
      <c r="J120" s="55">
        <v>11</v>
      </c>
      <c r="K120" s="55">
        <v>7.6666666666666501</v>
      </c>
      <c r="L120" s="61">
        <v>3</v>
      </c>
      <c r="M120" s="55">
        <v>3</v>
      </c>
      <c r="N120" s="55">
        <v>1.9999999999999982</v>
      </c>
      <c r="O120" s="61">
        <v>2</v>
      </c>
      <c r="P120" s="61">
        <v>7</v>
      </c>
      <c r="Q120" s="61">
        <v>5</v>
      </c>
      <c r="R120" s="62">
        <v>0.41666666666666669</v>
      </c>
      <c r="S120" s="55">
        <v>7.416666666666667</v>
      </c>
      <c r="T120" s="61">
        <v>8</v>
      </c>
      <c r="U120" s="61">
        <v>11</v>
      </c>
      <c r="V120" s="62">
        <v>0.91666666666666663</v>
      </c>
      <c r="W120" s="55">
        <v>8.9166666666666661</v>
      </c>
      <c r="X120" s="61"/>
      <c r="Y120" s="61"/>
      <c r="Z120" s="62"/>
      <c r="AA120" s="55"/>
      <c r="AB120" s="61">
        <v>8</v>
      </c>
      <c r="AC120" s="61"/>
      <c r="AD120" s="62"/>
      <c r="AE120" s="55">
        <v>8</v>
      </c>
      <c r="AF120" s="55">
        <f>AVERAGE(AE120,AA120,W120,S120)</f>
        <v>8.1111111111111107</v>
      </c>
      <c r="AG120" s="61">
        <v>10</v>
      </c>
      <c r="AH120" s="61">
        <v>5</v>
      </c>
      <c r="AI120" s="62">
        <v>0.41666666666666669</v>
      </c>
      <c r="AJ120" s="55">
        <v>10.416666666666666</v>
      </c>
      <c r="AK120" s="61">
        <v>13</v>
      </c>
      <c r="AL120" s="61"/>
      <c r="AM120" s="62"/>
      <c r="AN120" s="55">
        <v>13</v>
      </c>
      <c r="AO120" s="61"/>
      <c r="AP120" s="61"/>
      <c r="AQ120" s="62"/>
      <c r="AR120" s="55"/>
      <c r="AS120" s="61">
        <v>11</v>
      </c>
      <c r="AT120" s="61">
        <v>6</v>
      </c>
      <c r="AU120" s="62">
        <v>0.5</v>
      </c>
      <c r="AV120" s="55">
        <v>11.5</v>
      </c>
      <c r="AW120" s="55">
        <f>AVERAGE(AV120,AR120,AN120,AJ120)</f>
        <v>11.638888888888888</v>
      </c>
      <c r="AX120" s="61"/>
      <c r="AY120" s="61"/>
      <c r="AZ120" s="62"/>
      <c r="BA120" s="55"/>
      <c r="BB120" s="61">
        <v>3</v>
      </c>
      <c r="BC120" s="61">
        <v>2</v>
      </c>
      <c r="BD120" s="62">
        <v>0.16666666666666666</v>
      </c>
      <c r="BE120" s="55">
        <v>3.1666666666666665</v>
      </c>
      <c r="BF120" s="61"/>
      <c r="BG120" s="61"/>
      <c r="BH120" s="62"/>
      <c r="BI120" s="55"/>
      <c r="BJ120" s="61">
        <v>3</v>
      </c>
      <c r="BK120" s="61"/>
      <c r="BL120" s="61"/>
      <c r="BM120" s="61"/>
      <c r="BN120" s="55">
        <f>AVERAGE(BA120,BE120,BI120,BM120)</f>
        <v>3.1666666666666665</v>
      </c>
    </row>
    <row r="121" spans="1:66" s="11" customFormat="1" x14ac:dyDescent="0.25">
      <c r="A121" s="7">
        <v>521</v>
      </c>
      <c r="B121" s="10">
        <v>4</v>
      </c>
      <c r="C121" s="10" t="s">
        <v>15</v>
      </c>
      <c r="D121" s="1" t="s">
        <v>249</v>
      </c>
      <c r="E121" s="11" t="s">
        <v>259</v>
      </c>
      <c r="F121" s="2" t="s">
        <v>260</v>
      </c>
      <c r="G121" s="55">
        <v>6</v>
      </c>
      <c r="H121" s="55">
        <v>2.25</v>
      </c>
      <c r="I121" s="61">
        <v>4</v>
      </c>
      <c r="J121" s="55">
        <v>12</v>
      </c>
      <c r="K121" s="55">
        <v>0.25000000000000711</v>
      </c>
      <c r="L121" s="61">
        <v>4</v>
      </c>
      <c r="M121" s="55">
        <v>3</v>
      </c>
      <c r="N121" s="55">
        <v>0</v>
      </c>
      <c r="O121" s="61">
        <v>2</v>
      </c>
      <c r="P121" s="61">
        <v>6</v>
      </c>
      <c r="Q121" s="61">
        <v>3</v>
      </c>
      <c r="R121" s="62">
        <v>0.25</v>
      </c>
      <c r="S121" s="55">
        <v>6.25</v>
      </c>
      <c r="T121" s="61">
        <v>6</v>
      </c>
      <c r="U121" s="61">
        <v>9</v>
      </c>
      <c r="V121" s="62">
        <v>0.75</v>
      </c>
      <c r="W121" s="55">
        <v>6.75</v>
      </c>
      <c r="X121" s="61">
        <v>6</v>
      </c>
      <c r="Y121" s="61">
        <v>4</v>
      </c>
      <c r="Z121" s="62">
        <v>0.33333333333333331</v>
      </c>
      <c r="AA121" s="55">
        <v>6.333333333333333</v>
      </c>
      <c r="AB121" s="61">
        <v>5</v>
      </c>
      <c r="AC121" s="61">
        <v>5</v>
      </c>
      <c r="AD121" s="62">
        <v>0.41666666666666669</v>
      </c>
      <c r="AE121" s="55">
        <v>5.416666666666667</v>
      </c>
      <c r="AF121" s="55">
        <f>AVERAGE(AE121,AA121,W121,S121)</f>
        <v>6.1875</v>
      </c>
      <c r="AG121" s="61">
        <v>11</v>
      </c>
      <c r="AH121" s="61">
        <v>6</v>
      </c>
      <c r="AI121" s="62">
        <v>0.5</v>
      </c>
      <c r="AJ121" s="55">
        <v>11.5</v>
      </c>
      <c r="AK121" s="61">
        <v>10</v>
      </c>
      <c r="AL121" s="61">
        <v>8</v>
      </c>
      <c r="AM121" s="62">
        <v>0.66666666666666663</v>
      </c>
      <c r="AN121" s="55">
        <v>10.666666666666666</v>
      </c>
      <c r="AO121" s="61">
        <v>12</v>
      </c>
      <c r="AP121" s="61">
        <v>4</v>
      </c>
      <c r="AQ121" s="62">
        <v>0.33333333333333331</v>
      </c>
      <c r="AR121" s="55">
        <v>12.333333333333334</v>
      </c>
      <c r="AS121" s="61">
        <v>13</v>
      </c>
      <c r="AT121" s="61">
        <v>7</v>
      </c>
      <c r="AU121" s="62">
        <v>0.58333333333333337</v>
      </c>
      <c r="AV121" s="55">
        <v>13.583333333333334</v>
      </c>
      <c r="AW121" s="55">
        <f>AVERAGE(AV121,AR121,AN121,AJ121)</f>
        <v>12.020833333333334</v>
      </c>
      <c r="AX121" s="61">
        <v>3</v>
      </c>
      <c r="AY121" s="61"/>
      <c r="AZ121" s="62"/>
      <c r="BA121" s="55">
        <v>3</v>
      </c>
      <c r="BB121" s="61">
        <v>3</v>
      </c>
      <c r="BC121" s="61"/>
      <c r="BD121" s="62"/>
      <c r="BE121" s="55">
        <v>3</v>
      </c>
      <c r="BF121" s="61"/>
      <c r="BG121" s="61"/>
      <c r="BH121" s="62"/>
      <c r="BI121" s="55"/>
      <c r="BJ121" s="61"/>
      <c r="BK121" s="61"/>
      <c r="BL121" s="61"/>
      <c r="BM121" s="61"/>
      <c r="BN121" s="55">
        <f>AVERAGE(BA121,BE121,BI121,BM121)</f>
        <v>3</v>
      </c>
    </row>
    <row r="122" spans="1:66" s="11" customFormat="1" x14ac:dyDescent="0.25">
      <c r="A122" s="7">
        <v>517</v>
      </c>
      <c r="B122" s="10">
        <v>4</v>
      </c>
      <c r="C122" s="10" t="s">
        <v>15</v>
      </c>
      <c r="D122" s="1" t="s">
        <v>249</v>
      </c>
      <c r="E122" s="11" t="s">
        <v>252</v>
      </c>
      <c r="F122" s="2" t="s">
        <v>253</v>
      </c>
      <c r="G122" s="55">
        <v>6</v>
      </c>
      <c r="H122" s="55">
        <v>7.5</v>
      </c>
      <c r="I122" s="61">
        <v>2</v>
      </c>
      <c r="J122" s="55">
        <v>10</v>
      </c>
      <c r="K122" s="55">
        <v>5.5000000000000071</v>
      </c>
      <c r="L122" s="61">
        <v>2</v>
      </c>
      <c r="M122" s="61">
        <v>0</v>
      </c>
      <c r="N122" s="61">
        <v>0</v>
      </c>
      <c r="O122" s="61">
        <v>0</v>
      </c>
      <c r="P122" s="61">
        <v>6</v>
      </c>
      <c r="Q122" s="61">
        <v>5</v>
      </c>
      <c r="R122" s="62">
        <v>0.41666666666666669</v>
      </c>
      <c r="S122" s="55">
        <v>6.416666666666667</v>
      </c>
      <c r="T122" s="61"/>
      <c r="U122" s="61"/>
      <c r="V122" s="62"/>
      <c r="W122" s="55"/>
      <c r="X122" s="61">
        <v>6</v>
      </c>
      <c r="Y122" s="61">
        <v>10</v>
      </c>
      <c r="Z122" s="62">
        <v>0.83333333333333337</v>
      </c>
      <c r="AA122" s="55">
        <v>6.833333333333333</v>
      </c>
      <c r="AB122" s="61"/>
      <c r="AC122" s="61"/>
      <c r="AD122" s="62"/>
      <c r="AE122" s="55"/>
      <c r="AF122" s="55">
        <f>AVERAGE(AE122,AA122,W122,S122)</f>
        <v>6.625</v>
      </c>
      <c r="AG122" s="61">
        <v>11</v>
      </c>
      <c r="AH122" s="61">
        <v>1</v>
      </c>
      <c r="AI122" s="62">
        <v>8.3333333333333329E-2</v>
      </c>
      <c r="AJ122" s="55">
        <v>11.083333333333334</v>
      </c>
      <c r="AK122" s="61"/>
      <c r="AL122" s="61"/>
      <c r="AM122" s="62"/>
      <c r="AN122" s="55"/>
      <c r="AO122" s="61">
        <v>9</v>
      </c>
      <c r="AP122" s="61">
        <v>10</v>
      </c>
      <c r="AQ122" s="62">
        <v>0.83333333333333337</v>
      </c>
      <c r="AR122" s="55">
        <v>9.8333333333333339</v>
      </c>
      <c r="AS122" s="61"/>
      <c r="AT122" s="61"/>
      <c r="AU122" s="62"/>
      <c r="AV122" s="55"/>
      <c r="AW122" s="55">
        <f>AVERAGE(AV122,AR122,AN122,AJ122)</f>
        <v>10.458333333333334</v>
      </c>
      <c r="AX122" s="61"/>
      <c r="AY122" s="61"/>
      <c r="AZ122" s="62"/>
      <c r="BA122" s="55"/>
      <c r="BB122" s="61"/>
      <c r="BC122" s="61"/>
      <c r="BD122" s="62"/>
      <c r="BE122" s="55"/>
      <c r="BF122" s="61"/>
      <c r="BG122" s="61"/>
      <c r="BH122" s="62"/>
      <c r="BI122" s="55"/>
      <c r="BJ122" s="61"/>
      <c r="BK122" s="61"/>
      <c r="BL122" s="61"/>
      <c r="BM122" s="61"/>
      <c r="BN122" s="55" t="e">
        <f>AVERAGE(BA122,BE122,BI122,BM122)</f>
        <v>#DIV/0!</v>
      </c>
    </row>
    <row r="123" spans="1:66" s="11" customFormat="1" x14ac:dyDescent="0.25">
      <c r="A123" s="7">
        <v>522</v>
      </c>
      <c r="B123" s="10">
        <v>5</v>
      </c>
      <c r="C123" s="10" t="s">
        <v>15</v>
      </c>
      <c r="D123" s="1" t="s">
        <v>249</v>
      </c>
      <c r="E123" s="11" t="s">
        <v>261</v>
      </c>
      <c r="F123" s="2" t="s">
        <v>262</v>
      </c>
      <c r="G123" s="55">
        <v>8</v>
      </c>
      <c r="H123" s="55">
        <v>3</v>
      </c>
      <c r="I123" s="61">
        <v>4</v>
      </c>
      <c r="J123" s="55">
        <v>11</v>
      </c>
      <c r="K123" s="55">
        <v>8.25</v>
      </c>
      <c r="L123" s="61">
        <v>4</v>
      </c>
      <c r="M123" s="55">
        <v>3</v>
      </c>
      <c r="N123" s="55">
        <v>3.4999999999999982</v>
      </c>
      <c r="O123" s="61">
        <v>4</v>
      </c>
      <c r="P123" s="61">
        <v>8</v>
      </c>
      <c r="Q123" s="61">
        <v>11</v>
      </c>
      <c r="R123" s="62">
        <v>0.91666666666666663</v>
      </c>
      <c r="S123" s="55">
        <v>8.9166666666666661</v>
      </c>
      <c r="T123" s="61">
        <v>8</v>
      </c>
      <c r="U123" s="61">
        <v>3</v>
      </c>
      <c r="V123" s="62">
        <v>0.25</v>
      </c>
      <c r="W123" s="55">
        <v>8.25</v>
      </c>
      <c r="X123" s="61">
        <v>6</v>
      </c>
      <c r="Y123" s="61">
        <v>9</v>
      </c>
      <c r="Z123" s="62">
        <v>0.75</v>
      </c>
      <c r="AA123" s="55">
        <v>6.75</v>
      </c>
      <c r="AB123" s="61">
        <v>9</v>
      </c>
      <c r="AC123" s="61">
        <v>1</v>
      </c>
      <c r="AD123" s="62">
        <v>8.3333333333333329E-2</v>
      </c>
      <c r="AE123" s="55">
        <v>9.0833333333333339</v>
      </c>
      <c r="AF123" s="55">
        <f>AVERAGE(AE123,AA123,W123,S123)</f>
        <v>8.25</v>
      </c>
      <c r="AG123" s="61">
        <v>10</v>
      </c>
      <c r="AH123" s="61">
        <v>1</v>
      </c>
      <c r="AI123" s="62">
        <v>8.3333333333333329E-2</v>
      </c>
      <c r="AJ123" s="55">
        <v>10.083333333333334</v>
      </c>
      <c r="AK123" s="61">
        <v>12</v>
      </c>
      <c r="AL123" s="61">
        <v>5</v>
      </c>
      <c r="AM123" s="62">
        <v>0.41666666666666669</v>
      </c>
      <c r="AN123" s="55">
        <v>12.416666666666666</v>
      </c>
      <c r="AO123" s="61">
        <v>11</v>
      </c>
      <c r="AP123" s="61">
        <v>3</v>
      </c>
      <c r="AQ123" s="62">
        <v>0.25</v>
      </c>
      <c r="AR123" s="55">
        <v>11.25</v>
      </c>
      <c r="AS123" s="61">
        <v>13</v>
      </c>
      <c r="AT123" s="61"/>
      <c r="AU123" s="62"/>
      <c r="AV123" s="55">
        <v>13</v>
      </c>
      <c r="AW123" s="55">
        <f>AVERAGE(AV123,AR123,AN123,AJ123)</f>
        <v>11.6875</v>
      </c>
      <c r="AX123" s="61">
        <v>3</v>
      </c>
      <c r="AY123" s="61">
        <v>2</v>
      </c>
      <c r="AZ123" s="62">
        <v>0.16666666666666666</v>
      </c>
      <c r="BA123" s="55">
        <v>3.1666666666666665</v>
      </c>
      <c r="BB123" s="61">
        <v>3</v>
      </c>
      <c r="BC123" s="61">
        <v>4</v>
      </c>
      <c r="BD123" s="62">
        <v>0.33333333333333331</v>
      </c>
      <c r="BE123" s="55">
        <v>3.3333333333333335</v>
      </c>
      <c r="BF123" s="61">
        <v>3</v>
      </c>
      <c r="BG123" s="61">
        <v>2</v>
      </c>
      <c r="BH123" s="62">
        <v>0.16666666666666666</v>
      </c>
      <c r="BI123" s="55">
        <v>3.1666666666666665</v>
      </c>
      <c r="BJ123" s="61">
        <v>3</v>
      </c>
      <c r="BK123" s="61">
        <v>6</v>
      </c>
      <c r="BL123" s="62">
        <f>BK123/12</f>
        <v>0.5</v>
      </c>
      <c r="BM123" s="55">
        <f>SUM(BJ123+BL123)</f>
        <v>3.5</v>
      </c>
      <c r="BN123" s="55">
        <f>AVERAGE(BA123,BE123,BI123,BM123)</f>
        <v>3.2916666666666665</v>
      </c>
    </row>
    <row r="124" spans="1:66" s="11" customFormat="1" x14ac:dyDescent="0.25">
      <c r="A124" s="7">
        <v>523</v>
      </c>
      <c r="B124" s="10">
        <v>5</v>
      </c>
      <c r="C124" s="10" t="s">
        <v>15</v>
      </c>
      <c r="D124" s="1" t="s">
        <v>249</v>
      </c>
      <c r="E124" s="11" t="s">
        <v>263</v>
      </c>
      <c r="F124" s="2" t="s">
        <v>56</v>
      </c>
      <c r="G124" s="55">
        <v>6</v>
      </c>
      <c r="H124" s="55">
        <v>8.0000000000000036</v>
      </c>
      <c r="I124" s="61">
        <v>3</v>
      </c>
      <c r="J124" s="55">
        <v>9</v>
      </c>
      <c r="K124" s="55">
        <v>7.3333333333333286</v>
      </c>
      <c r="L124" s="61">
        <v>3</v>
      </c>
      <c r="M124" s="55">
        <v>3</v>
      </c>
      <c r="N124" s="55">
        <v>9</v>
      </c>
      <c r="O124" s="61">
        <v>4</v>
      </c>
      <c r="P124" s="61">
        <v>6</v>
      </c>
      <c r="Q124" s="61">
        <v>2</v>
      </c>
      <c r="R124" s="62">
        <v>0.16666666666666666</v>
      </c>
      <c r="S124" s="55">
        <v>6.166666666666667</v>
      </c>
      <c r="T124" s="61">
        <v>6</v>
      </c>
      <c r="U124" s="61">
        <v>1</v>
      </c>
      <c r="V124" s="62">
        <v>8.3333333333333329E-2</v>
      </c>
      <c r="W124" s="55">
        <v>6.083333333333333</v>
      </c>
      <c r="X124" s="61">
        <v>7</v>
      </c>
      <c r="Y124" s="61">
        <v>9</v>
      </c>
      <c r="Z124" s="62">
        <v>0.75</v>
      </c>
      <c r="AA124" s="55">
        <v>7.75</v>
      </c>
      <c r="AB124" s="61"/>
      <c r="AC124" s="61"/>
      <c r="AD124" s="62"/>
      <c r="AE124" s="55"/>
      <c r="AF124" s="55">
        <f>AVERAGE(AE124,AA124,W124,S124)</f>
        <v>6.666666666666667</v>
      </c>
      <c r="AG124" s="61">
        <v>7</v>
      </c>
      <c r="AH124" s="61">
        <v>8</v>
      </c>
      <c r="AI124" s="62">
        <v>0.66666666666666663</v>
      </c>
      <c r="AJ124" s="55">
        <v>7.666666666666667</v>
      </c>
      <c r="AK124" s="61">
        <v>10</v>
      </c>
      <c r="AL124" s="61">
        <v>8</v>
      </c>
      <c r="AM124" s="62">
        <v>0.66666666666666663</v>
      </c>
      <c r="AN124" s="55">
        <v>10.666666666666666</v>
      </c>
      <c r="AO124" s="61">
        <v>10</v>
      </c>
      <c r="AP124" s="61">
        <v>6</v>
      </c>
      <c r="AQ124" s="62">
        <v>0.5</v>
      </c>
      <c r="AR124" s="55">
        <v>10.5</v>
      </c>
      <c r="AS124" s="61"/>
      <c r="AT124" s="61"/>
      <c r="AU124" s="62"/>
      <c r="AV124" s="55"/>
      <c r="AW124" s="55">
        <f>AVERAGE(AV124,AR124,AN124,AJ124)</f>
        <v>9.6111111111111107</v>
      </c>
      <c r="AX124" s="61">
        <v>3</v>
      </c>
      <c r="AY124" s="61">
        <v>6</v>
      </c>
      <c r="AZ124" s="62">
        <v>0.5</v>
      </c>
      <c r="BA124" s="55">
        <v>3.5</v>
      </c>
      <c r="BB124" s="61">
        <v>3</v>
      </c>
      <c r="BC124" s="61">
        <v>8</v>
      </c>
      <c r="BD124" s="62">
        <v>0.66666666666666663</v>
      </c>
      <c r="BE124" s="55">
        <v>3.6666666666666665</v>
      </c>
      <c r="BF124" s="61">
        <v>4</v>
      </c>
      <c r="BG124" s="61"/>
      <c r="BH124" s="62"/>
      <c r="BI124" s="55">
        <v>4</v>
      </c>
      <c r="BJ124" s="61">
        <v>3</v>
      </c>
      <c r="BK124" s="61">
        <v>10</v>
      </c>
      <c r="BL124" s="62">
        <f>BK124/12</f>
        <v>0.83333333333333337</v>
      </c>
      <c r="BM124" s="55">
        <f>SUM(BJ124+BL124)</f>
        <v>3.8333333333333335</v>
      </c>
      <c r="BN124" s="55">
        <f>AVERAGE(BA124,BE124,BI124,BM124)</f>
        <v>3.75</v>
      </c>
    </row>
    <row r="125" spans="1:66" s="11" customFormat="1" x14ac:dyDescent="0.25">
      <c r="A125" s="7">
        <v>516</v>
      </c>
      <c r="B125" s="10">
        <v>5</v>
      </c>
      <c r="C125" s="10" t="s">
        <v>15</v>
      </c>
      <c r="D125" s="1" t="s">
        <v>249</v>
      </c>
      <c r="E125" s="11" t="s">
        <v>55</v>
      </c>
      <c r="F125" s="8" t="s">
        <v>251</v>
      </c>
      <c r="G125" s="55">
        <v>8</v>
      </c>
      <c r="H125" s="55">
        <v>3</v>
      </c>
      <c r="I125" s="61">
        <v>2</v>
      </c>
      <c r="J125" s="55">
        <v>13</v>
      </c>
      <c r="K125" s="55">
        <v>0</v>
      </c>
      <c r="L125" s="61">
        <v>2</v>
      </c>
      <c r="M125" s="55">
        <v>3</v>
      </c>
      <c r="N125" s="55">
        <v>0.99999999999999645</v>
      </c>
      <c r="O125" s="61">
        <v>2</v>
      </c>
      <c r="P125" s="61">
        <v>8</v>
      </c>
      <c r="Q125" s="61">
        <v>3</v>
      </c>
      <c r="R125" s="62">
        <v>0.25</v>
      </c>
      <c r="S125" s="55">
        <v>8.25</v>
      </c>
      <c r="T125" s="61">
        <v>8</v>
      </c>
      <c r="U125" s="61">
        <v>3</v>
      </c>
      <c r="V125" s="62">
        <v>0.25</v>
      </c>
      <c r="W125" s="55">
        <v>8.25</v>
      </c>
      <c r="X125" s="61"/>
      <c r="Y125" s="61"/>
      <c r="Z125" s="62"/>
      <c r="AA125" s="55"/>
      <c r="AB125" s="61"/>
      <c r="AC125" s="61"/>
      <c r="AD125" s="62"/>
      <c r="AE125" s="55"/>
      <c r="AF125" s="55">
        <f>AVERAGE(AE125,AA125,W125,S125)</f>
        <v>8.25</v>
      </c>
      <c r="AG125" s="61">
        <v>12</v>
      </c>
      <c r="AH125" s="61">
        <v>4</v>
      </c>
      <c r="AI125" s="62">
        <v>0.33333333333333331</v>
      </c>
      <c r="AJ125" s="55">
        <v>12.333333333333334</v>
      </c>
      <c r="AK125" s="61">
        <v>13</v>
      </c>
      <c r="AL125" s="61">
        <v>8</v>
      </c>
      <c r="AM125" s="62">
        <v>0.66666666666666663</v>
      </c>
      <c r="AN125" s="55">
        <v>13.666666666666666</v>
      </c>
      <c r="AO125" s="61"/>
      <c r="AP125" s="61"/>
      <c r="AQ125" s="62"/>
      <c r="AR125" s="55"/>
      <c r="AS125" s="61"/>
      <c r="AT125" s="61"/>
      <c r="AU125" s="62"/>
      <c r="AV125" s="55"/>
      <c r="AW125" s="55">
        <f>AVERAGE(AV125,AR125,AN125,AJ125)</f>
        <v>13</v>
      </c>
      <c r="AX125" s="61">
        <v>3</v>
      </c>
      <c r="AY125" s="61"/>
      <c r="AZ125" s="62"/>
      <c r="BA125" s="55">
        <v>3</v>
      </c>
      <c r="BB125" s="61">
        <v>3</v>
      </c>
      <c r="BC125" s="61">
        <v>2</v>
      </c>
      <c r="BD125" s="62">
        <v>0.16666666666666666</v>
      </c>
      <c r="BE125" s="55">
        <v>3.1666666666666665</v>
      </c>
      <c r="BF125" s="61"/>
      <c r="BG125" s="61"/>
      <c r="BH125" s="62"/>
      <c r="BI125" s="55"/>
      <c r="BJ125" s="61"/>
      <c r="BK125" s="61"/>
      <c r="BL125" s="61"/>
      <c r="BM125" s="61"/>
      <c r="BN125" s="55">
        <f>AVERAGE(BA125,BE125,BI125,BM125)</f>
        <v>3.083333333333333</v>
      </c>
    </row>
    <row r="126" spans="1:66" s="11" customFormat="1" x14ac:dyDescent="0.25">
      <c r="A126" s="7">
        <v>518</v>
      </c>
      <c r="B126" s="10">
        <v>4</v>
      </c>
      <c r="C126" s="10" t="s">
        <v>15</v>
      </c>
      <c r="D126" s="1" t="s">
        <v>249</v>
      </c>
      <c r="E126" s="11" t="s">
        <v>37</v>
      </c>
      <c r="F126" s="2" t="s">
        <v>254</v>
      </c>
      <c r="G126" s="55">
        <v>9</v>
      </c>
      <c r="H126" s="55">
        <v>6.5000000000000142</v>
      </c>
      <c r="I126" s="61">
        <v>2</v>
      </c>
      <c r="J126" s="55">
        <v>15</v>
      </c>
      <c r="K126" s="55">
        <v>1.5</v>
      </c>
      <c r="L126" s="61">
        <v>2</v>
      </c>
      <c r="M126" s="55">
        <v>3</v>
      </c>
      <c r="N126" s="55">
        <v>0.99999999999999645</v>
      </c>
      <c r="O126" s="61">
        <v>2</v>
      </c>
      <c r="P126" s="61"/>
      <c r="Q126" s="61"/>
      <c r="R126" s="62"/>
      <c r="S126" s="55"/>
      <c r="T126" s="61">
        <v>9</v>
      </c>
      <c r="U126" s="61">
        <v>9</v>
      </c>
      <c r="V126" s="62">
        <v>0.75</v>
      </c>
      <c r="W126" s="55">
        <v>9.75</v>
      </c>
      <c r="X126" s="61">
        <v>9</v>
      </c>
      <c r="Y126" s="61">
        <v>4</v>
      </c>
      <c r="Z126" s="62">
        <v>0.33333333333333331</v>
      </c>
      <c r="AA126" s="55">
        <v>9.3333333333333339</v>
      </c>
      <c r="AB126" s="61"/>
      <c r="AC126" s="61"/>
      <c r="AD126" s="62"/>
      <c r="AE126" s="55"/>
      <c r="AF126" s="55">
        <f>AVERAGE(AE126,AA126,W126,S126)</f>
        <v>9.5416666666666679</v>
      </c>
      <c r="AG126" s="61"/>
      <c r="AH126" s="61"/>
      <c r="AI126" s="62"/>
      <c r="AJ126" s="55"/>
      <c r="AK126" s="61">
        <v>14</v>
      </c>
      <c r="AL126" s="61"/>
      <c r="AM126" s="62"/>
      <c r="AN126" s="55">
        <v>14</v>
      </c>
      <c r="AO126" s="61">
        <v>16</v>
      </c>
      <c r="AP126" s="61">
        <v>3</v>
      </c>
      <c r="AQ126" s="62">
        <v>0.25</v>
      </c>
      <c r="AR126" s="55">
        <v>16.25</v>
      </c>
      <c r="AS126" s="61"/>
      <c r="AT126" s="61"/>
      <c r="AU126" s="62"/>
      <c r="AV126" s="55"/>
      <c r="AW126" s="55">
        <f>AVERAGE(AV126,AR126,AN126,AJ126)</f>
        <v>15.125</v>
      </c>
      <c r="AX126" s="61"/>
      <c r="AY126" s="61"/>
      <c r="AZ126" s="62"/>
      <c r="BA126" s="55"/>
      <c r="BB126" s="61">
        <v>3</v>
      </c>
      <c r="BC126" s="61"/>
      <c r="BD126" s="62"/>
      <c r="BE126" s="55">
        <v>3</v>
      </c>
      <c r="BF126" s="61">
        <v>3</v>
      </c>
      <c r="BG126" s="61">
        <v>2</v>
      </c>
      <c r="BH126" s="62">
        <v>0.16666666666666666</v>
      </c>
      <c r="BI126" s="55">
        <v>3.1666666666666665</v>
      </c>
      <c r="BJ126" s="61"/>
      <c r="BK126" s="61"/>
      <c r="BL126" s="61"/>
      <c r="BM126" s="61"/>
      <c r="BN126" s="55">
        <f>AVERAGE(BA126,BE126,BI126,BM126)</f>
        <v>3.083333333333333</v>
      </c>
    </row>
    <row r="127" spans="1:66" s="11" customFormat="1" x14ac:dyDescent="0.25">
      <c r="A127" s="7">
        <v>524</v>
      </c>
      <c r="B127" s="10">
        <v>5</v>
      </c>
      <c r="C127" s="10" t="s">
        <v>15</v>
      </c>
      <c r="D127" s="1" t="s">
        <v>249</v>
      </c>
      <c r="E127" s="11" t="s">
        <v>264</v>
      </c>
      <c r="F127" s="2" t="s">
        <v>80</v>
      </c>
      <c r="G127" s="55">
        <v>6</v>
      </c>
      <c r="H127" s="55">
        <v>8.7500000000000036</v>
      </c>
      <c r="I127" s="61">
        <v>4</v>
      </c>
      <c r="J127" s="55">
        <v>12</v>
      </c>
      <c r="K127" s="55">
        <v>1.9999999999999929</v>
      </c>
      <c r="L127" s="61">
        <v>4</v>
      </c>
      <c r="M127" s="55">
        <v>3</v>
      </c>
      <c r="N127" s="55">
        <v>1.4999999999999947</v>
      </c>
      <c r="O127" s="61">
        <v>4</v>
      </c>
      <c r="P127" s="61">
        <v>3</v>
      </c>
      <c r="Q127" s="61">
        <v>7</v>
      </c>
      <c r="R127" s="62">
        <v>0.58333333333333337</v>
      </c>
      <c r="S127" s="55">
        <v>3.5833333333333335</v>
      </c>
      <c r="T127" s="61">
        <v>7</v>
      </c>
      <c r="U127" s="61">
        <v>3</v>
      </c>
      <c r="V127" s="62">
        <v>0.25</v>
      </c>
      <c r="W127" s="55">
        <v>7.25</v>
      </c>
      <c r="X127" s="61">
        <v>8</v>
      </c>
      <c r="Y127" s="61"/>
      <c r="Z127" s="62"/>
      <c r="AA127" s="55">
        <v>8</v>
      </c>
      <c r="AB127" s="61">
        <v>8</v>
      </c>
      <c r="AC127" s="61">
        <v>1</v>
      </c>
      <c r="AD127" s="62">
        <v>8.3333333333333329E-2</v>
      </c>
      <c r="AE127" s="55">
        <v>8.0833333333333339</v>
      </c>
      <c r="AF127" s="55">
        <f>AVERAGE(AE127,AA127,W127,S127)</f>
        <v>6.729166666666667</v>
      </c>
      <c r="AG127" s="61">
        <v>11</v>
      </c>
      <c r="AH127" s="61">
        <v>7</v>
      </c>
      <c r="AI127" s="62">
        <v>0.58333333333333337</v>
      </c>
      <c r="AJ127" s="55">
        <v>11.583333333333334</v>
      </c>
      <c r="AK127" s="61">
        <v>12</v>
      </c>
      <c r="AL127" s="61">
        <v>2</v>
      </c>
      <c r="AM127" s="62">
        <v>0.16666666666666666</v>
      </c>
      <c r="AN127" s="55">
        <v>12.166666666666666</v>
      </c>
      <c r="AO127" s="61">
        <v>11</v>
      </c>
      <c r="AP127" s="61">
        <v>11</v>
      </c>
      <c r="AQ127" s="62">
        <v>0.91666666666666663</v>
      </c>
      <c r="AR127" s="55">
        <v>11.916666666666666</v>
      </c>
      <c r="AS127" s="61">
        <v>13</v>
      </c>
      <c r="AT127" s="61"/>
      <c r="AU127" s="62"/>
      <c r="AV127" s="55">
        <v>13</v>
      </c>
      <c r="AW127" s="55">
        <f>AVERAGE(AV127,AR127,AN127,AJ127)</f>
        <v>12.166666666666666</v>
      </c>
      <c r="AX127" s="61">
        <v>3</v>
      </c>
      <c r="AY127" s="61"/>
      <c r="AZ127" s="62"/>
      <c r="BA127" s="55">
        <v>3</v>
      </c>
      <c r="BB127" s="61">
        <v>3</v>
      </c>
      <c r="BC127" s="61">
        <v>2</v>
      </c>
      <c r="BD127" s="62">
        <v>0.16666666666666666</v>
      </c>
      <c r="BE127" s="55">
        <v>3.1666666666666665</v>
      </c>
      <c r="BF127" s="61">
        <v>3</v>
      </c>
      <c r="BG127" s="61">
        <v>2</v>
      </c>
      <c r="BH127" s="62">
        <v>0.16666666666666666</v>
      </c>
      <c r="BI127" s="55">
        <v>3.1666666666666665</v>
      </c>
      <c r="BJ127" s="61">
        <v>3</v>
      </c>
      <c r="BK127" s="61">
        <v>2</v>
      </c>
      <c r="BL127" s="62">
        <f>BK127/12</f>
        <v>0.16666666666666666</v>
      </c>
      <c r="BM127" s="55">
        <f>SUM(BJ127+BL127)</f>
        <v>3.1666666666666665</v>
      </c>
      <c r="BN127" s="55">
        <f>AVERAGE(BA127,BE127,BI127,BM127)</f>
        <v>3.1249999999999996</v>
      </c>
    </row>
    <row r="128" spans="1:66" s="11" customFormat="1" x14ac:dyDescent="0.25">
      <c r="A128" s="7">
        <v>515</v>
      </c>
      <c r="B128" s="10">
        <v>4</v>
      </c>
      <c r="C128" s="10" t="s">
        <v>15</v>
      </c>
      <c r="D128" s="1" t="s">
        <v>249</v>
      </c>
      <c r="E128" s="11" t="s">
        <v>237</v>
      </c>
      <c r="F128" s="2" t="s">
        <v>250</v>
      </c>
      <c r="G128" s="55">
        <v>9</v>
      </c>
      <c r="H128" s="55">
        <v>5.4999999999999858</v>
      </c>
      <c r="I128" s="61">
        <v>2</v>
      </c>
      <c r="J128" s="55">
        <v>17</v>
      </c>
      <c r="K128" s="55">
        <v>1.9999999999999716</v>
      </c>
      <c r="L128" s="61">
        <v>2</v>
      </c>
      <c r="M128" s="55">
        <v>3</v>
      </c>
      <c r="N128" s="55">
        <v>2.6666666666666625</v>
      </c>
      <c r="O128" s="61">
        <v>3</v>
      </c>
      <c r="P128" s="61"/>
      <c r="Q128" s="61"/>
      <c r="R128" s="62"/>
      <c r="S128" s="55"/>
      <c r="T128" s="61">
        <v>10</v>
      </c>
      <c r="U128" s="61"/>
      <c r="V128" s="62"/>
      <c r="W128" s="55">
        <v>10</v>
      </c>
      <c r="X128" s="61">
        <v>8</v>
      </c>
      <c r="Y128" s="61">
        <v>11</v>
      </c>
      <c r="Z128" s="62">
        <v>0.91666666666666663</v>
      </c>
      <c r="AA128" s="55">
        <v>8.9166666666666661</v>
      </c>
      <c r="AB128" s="61"/>
      <c r="AC128" s="61"/>
      <c r="AD128" s="62"/>
      <c r="AE128" s="55"/>
      <c r="AF128" s="55">
        <f>AVERAGE(AE128,AA128,W128,S128)</f>
        <v>9.4583333333333321</v>
      </c>
      <c r="AG128" s="61"/>
      <c r="AH128" s="61"/>
      <c r="AI128" s="62"/>
      <c r="AJ128" s="55"/>
      <c r="AK128" s="61">
        <v>17</v>
      </c>
      <c r="AL128" s="61">
        <v>4</v>
      </c>
      <c r="AM128" s="62">
        <v>0.33333333333333331</v>
      </c>
      <c r="AN128" s="55">
        <v>17.333333333333332</v>
      </c>
      <c r="AO128" s="61">
        <v>17</v>
      </c>
      <c r="AP128" s="61"/>
      <c r="AQ128" s="62"/>
      <c r="AR128" s="55">
        <v>17</v>
      </c>
      <c r="AS128" s="61"/>
      <c r="AT128" s="61"/>
      <c r="AU128" s="62"/>
      <c r="AV128" s="55"/>
      <c r="AW128" s="55">
        <f>AVERAGE(AV128,AR128,AN128,AJ128)</f>
        <v>17.166666666666664</v>
      </c>
      <c r="AX128" s="61">
        <v>3</v>
      </c>
      <c r="AY128" s="61"/>
      <c r="AZ128" s="62"/>
      <c r="BA128" s="55">
        <v>3</v>
      </c>
      <c r="BB128" s="61">
        <v>3</v>
      </c>
      <c r="BC128" s="61">
        <v>8</v>
      </c>
      <c r="BD128" s="62">
        <v>0.66666666666666663</v>
      </c>
      <c r="BE128" s="55">
        <v>3.6666666666666665</v>
      </c>
      <c r="BF128" s="61">
        <v>3</v>
      </c>
      <c r="BG128" s="61"/>
      <c r="BH128" s="62"/>
      <c r="BI128" s="55">
        <v>3</v>
      </c>
      <c r="BJ128" s="61"/>
      <c r="BK128" s="61"/>
      <c r="BL128" s="61"/>
      <c r="BM128" s="61"/>
      <c r="BN128" s="55">
        <f>AVERAGE(BA128,BE128,BI128,BM128)</f>
        <v>3.2222222222222219</v>
      </c>
    </row>
    <row r="129" spans="1:66" s="11" customFormat="1" x14ac:dyDescent="0.25">
      <c r="A129" s="7">
        <v>525</v>
      </c>
      <c r="B129" s="10">
        <v>4</v>
      </c>
      <c r="C129" s="10" t="s">
        <v>15</v>
      </c>
      <c r="D129" s="1" t="s">
        <v>249</v>
      </c>
      <c r="E129" s="11" t="s">
        <v>265</v>
      </c>
      <c r="F129" s="2" t="s">
        <v>44</v>
      </c>
      <c r="G129" s="55">
        <v>8</v>
      </c>
      <c r="H129" s="55">
        <v>10.999999999999993</v>
      </c>
      <c r="I129" s="61">
        <v>4</v>
      </c>
      <c r="J129" s="55">
        <v>14</v>
      </c>
      <c r="K129" s="55">
        <v>6.2500000000000071</v>
      </c>
      <c r="L129" s="61">
        <v>4</v>
      </c>
      <c r="M129" s="55">
        <v>3</v>
      </c>
      <c r="N129" s="55">
        <v>3.9999999999999964</v>
      </c>
      <c r="O129" s="61">
        <v>4</v>
      </c>
      <c r="P129" s="61">
        <v>8</v>
      </c>
      <c r="Q129" s="61">
        <v>5</v>
      </c>
      <c r="R129" s="62">
        <v>0.41666666666666669</v>
      </c>
      <c r="S129" s="55">
        <v>8.4166666666666661</v>
      </c>
      <c r="T129" s="61">
        <v>9</v>
      </c>
      <c r="U129" s="61">
        <v>2</v>
      </c>
      <c r="V129" s="62">
        <v>0.16666666666666666</v>
      </c>
      <c r="W129" s="55">
        <v>9.1666666666666661</v>
      </c>
      <c r="X129" s="61">
        <v>9</v>
      </c>
      <c r="Y129" s="61"/>
      <c r="Z129" s="62"/>
      <c r="AA129" s="55">
        <v>9</v>
      </c>
      <c r="AB129" s="61">
        <v>9</v>
      </c>
      <c r="AC129" s="61">
        <v>1</v>
      </c>
      <c r="AD129" s="62">
        <v>8.3333333333333329E-2</v>
      </c>
      <c r="AE129" s="55">
        <v>9.0833333333333339</v>
      </c>
      <c r="AF129" s="55">
        <f>AVERAGE(AE129,AA129,W129,S129)</f>
        <v>8.9166666666666661</v>
      </c>
      <c r="AG129" s="61">
        <v>14</v>
      </c>
      <c r="AH129" s="61">
        <v>1</v>
      </c>
      <c r="AI129" s="62">
        <v>8.3333333333333329E-2</v>
      </c>
      <c r="AJ129" s="55">
        <v>14.083333333333334</v>
      </c>
      <c r="AK129" s="61">
        <v>14</v>
      </c>
      <c r="AL129" s="61">
        <v>8</v>
      </c>
      <c r="AM129" s="62">
        <v>0.66666666666666663</v>
      </c>
      <c r="AN129" s="55">
        <v>14.666666666666666</v>
      </c>
      <c r="AO129" s="61">
        <v>14</v>
      </c>
      <c r="AP129" s="61">
        <v>4</v>
      </c>
      <c r="AQ129" s="62">
        <v>0.33333333333333331</v>
      </c>
      <c r="AR129" s="55">
        <v>14.333333333333334</v>
      </c>
      <c r="AS129" s="61">
        <v>15</v>
      </c>
      <c r="AT129" s="61"/>
      <c r="AU129" s="62"/>
      <c r="AV129" s="55">
        <v>15</v>
      </c>
      <c r="AW129" s="55">
        <f>AVERAGE(AV129,AR129,AN129,AJ129)</f>
        <v>14.520833333333334</v>
      </c>
      <c r="AX129" s="61">
        <v>3</v>
      </c>
      <c r="AY129" s="61">
        <v>2</v>
      </c>
      <c r="AZ129" s="62">
        <v>0.16666666666666666</v>
      </c>
      <c r="BA129" s="55">
        <v>3.1666666666666665</v>
      </c>
      <c r="BB129" s="61">
        <v>3</v>
      </c>
      <c r="BC129" s="61">
        <v>2</v>
      </c>
      <c r="BD129" s="62">
        <v>0.16666666666666666</v>
      </c>
      <c r="BE129" s="55">
        <v>3.1666666666666665</v>
      </c>
      <c r="BF129" s="61">
        <v>3</v>
      </c>
      <c r="BG129" s="61">
        <v>4</v>
      </c>
      <c r="BH129" s="62">
        <v>0.33333333333333331</v>
      </c>
      <c r="BI129" s="55">
        <v>3.3333333333333335</v>
      </c>
      <c r="BJ129" s="61">
        <v>3</v>
      </c>
      <c r="BK129" s="61">
        <v>8</v>
      </c>
      <c r="BL129" s="62">
        <f>BK129/12</f>
        <v>0.66666666666666663</v>
      </c>
      <c r="BM129" s="55">
        <f>SUM(BJ129+BL129)</f>
        <v>3.6666666666666665</v>
      </c>
      <c r="BN129" s="55">
        <f>AVERAGE(BA129,BE129,BI129,BM129)</f>
        <v>3.333333333333333</v>
      </c>
    </row>
    <row r="130" spans="1:66" s="11" customFormat="1" x14ac:dyDescent="0.25">
      <c r="A130" s="7">
        <v>529</v>
      </c>
      <c r="B130" s="10"/>
      <c r="C130" s="10"/>
      <c r="D130" s="9" t="s">
        <v>249</v>
      </c>
      <c r="E130" s="11" t="s">
        <v>167</v>
      </c>
      <c r="F130" s="2" t="s">
        <v>268</v>
      </c>
      <c r="G130" s="55">
        <v>7</v>
      </c>
      <c r="H130" s="55">
        <v>9</v>
      </c>
      <c r="I130" s="61">
        <v>4</v>
      </c>
      <c r="J130" s="55">
        <v>10</v>
      </c>
      <c r="K130" s="55">
        <v>10.000000000000007</v>
      </c>
      <c r="L130" s="61">
        <v>3</v>
      </c>
      <c r="M130" s="55">
        <v>3</v>
      </c>
      <c r="N130" s="55">
        <v>1.3333333333333339</v>
      </c>
      <c r="O130" s="61">
        <v>3</v>
      </c>
      <c r="P130" s="61">
        <v>8</v>
      </c>
      <c r="Q130" s="61">
        <v>3</v>
      </c>
      <c r="R130" s="62">
        <v>0.25</v>
      </c>
      <c r="S130" s="55">
        <v>8.25</v>
      </c>
      <c r="T130" s="61">
        <v>6</v>
      </c>
      <c r="U130" s="61">
        <v>3</v>
      </c>
      <c r="V130" s="62">
        <v>0.25</v>
      </c>
      <c r="W130" s="55">
        <v>6.25</v>
      </c>
      <c r="X130" s="61">
        <v>8</v>
      </c>
      <c r="Y130" s="61">
        <v>2</v>
      </c>
      <c r="Z130" s="62">
        <v>0.16666666666666666</v>
      </c>
      <c r="AA130" s="55">
        <v>8.1666666666666661</v>
      </c>
      <c r="AB130" s="61">
        <v>8</v>
      </c>
      <c r="AC130" s="61">
        <v>4</v>
      </c>
      <c r="AD130" s="62">
        <v>0.33333333333333331</v>
      </c>
      <c r="AE130" s="55">
        <v>8.3333333333333339</v>
      </c>
      <c r="AF130" s="55">
        <f>AVERAGE(AE130,AA130,W130,S130)</f>
        <v>7.75</v>
      </c>
      <c r="AG130" s="61">
        <v>8</v>
      </c>
      <c r="AH130" s="61">
        <v>6</v>
      </c>
      <c r="AI130" s="62">
        <v>0.5</v>
      </c>
      <c r="AJ130" s="55">
        <v>8.5</v>
      </c>
      <c r="AK130" s="61"/>
      <c r="AL130" s="61"/>
      <c r="AM130" s="62"/>
      <c r="AN130" s="55"/>
      <c r="AO130" s="61">
        <v>11</v>
      </c>
      <c r="AP130" s="61">
        <v>7</v>
      </c>
      <c r="AQ130" s="62">
        <v>0.58333333333333337</v>
      </c>
      <c r="AR130" s="55">
        <v>11.583333333333334</v>
      </c>
      <c r="AS130" s="61">
        <v>12</v>
      </c>
      <c r="AT130" s="61">
        <v>5</v>
      </c>
      <c r="AU130" s="62">
        <v>0.41666666666666669</v>
      </c>
      <c r="AV130" s="55">
        <v>12.416666666666666</v>
      </c>
      <c r="AW130" s="55">
        <f>AVERAGE(AV130,AR130,AN130,AJ130)</f>
        <v>10.833333333333334</v>
      </c>
      <c r="AX130" s="61">
        <v>3</v>
      </c>
      <c r="AY130" s="61">
        <v>4</v>
      </c>
      <c r="AZ130" s="62">
        <v>0.33333333333333331</v>
      </c>
      <c r="BA130" s="55">
        <v>3.3333333333333335</v>
      </c>
      <c r="BB130" s="61">
        <v>3</v>
      </c>
      <c r="BC130" s="61"/>
      <c r="BD130" s="62"/>
      <c r="BE130" s="55">
        <v>3</v>
      </c>
      <c r="BF130" s="61">
        <v>3</v>
      </c>
      <c r="BG130" s="61"/>
      <c r="BH130" s="62"/>
      <c r="BI130" s="55">
        <v>3</v>
      </c>
      <c r="BJ130" s="61"/>
      <c r="BK130" s="61"/>
      <c r="BL130" s="61"/>
      <c r="BM130" s="61"/>
      <c r="BN130" s="55">
        <f>AVERAGE(BA130,BE130,BI130,BM130)</f>
        <v>3.1111111111111112</v>
      </c>
    </row>
    <row r="131" spans="1:66" s="11" customFormat="1" x14ac:dyDescent="0.25">
      <c r="A131" s="7">
        <v>526</v>
      </c>
      <c r="B131" s="10">
        <v>4</v>
      </c>
      <c r="C131" s="10" t="s">
        <v>15</v>
      </c>
      <c r="D131" s="1" t="s">
        <v>249</v>
      </c>
      <c r="E131" s="11" t="s">
        <v>266</v>
      </c>
      <c r="F131" s="2" t="s">
        <v>267</v>
      </c>
      <c r="G131" s="55">
        <v>7</v>
      </c>
      <c r="H131" s="55">
        <v>5.0000000000000036</v>
      </c>
      <c r="I131" s="61">
        <v>3</v>
      </c>
      <c r="J131" s="55">
        <v>16</v>
      </c>
      <c r="K131" s="55">
        <v>1.3333333333333286</v>
      </c>
      <c r="L131" s="61">
        <v>3</v>
      </c>
      <c r="M131" s="61">
        <v>0</v>
      </c>
      <c r="N131" s="61">
        <v>0</v>
      </c>
      <c r="O131" s="61">
        <v>0</v>
      </c>
      <c r="P131" s="61"/>
      <c r="Q131" s="61"/>
      <c r="R131" s="62"/>
      <c r="S131" s="55"/>
      <c r="T131" s="61">
        <v>7</v>
      </c>
      <c r="U131" s="61">
        <v>6</v>
      </c>
      <c r="V131" s="62">
        <v>0.5</v>
      </c>
      <c r="W131" s="55">
        <v>7.5</v>
      </c>
      <c r="X131" s="61">
        <v>6</v>
      </c>
      <c r="Y131" s="61">
        <v>11</v>
      </c>
      <c r="Z131" s="62">
        <v>0.91666666666666663</v>
      </c>
      <c r="AA131" s="55">
        <v>6.916666666666667</v>
      </c>
      <c r="AB131" s="61">
        <v>7</v>
      </c>
      <c r="AC131" s="61">
        <v>10</v>
      </c>
      <c r="AD131" s="62">
        <v>0.83333333333333337</v>
      </c>
      <c r="AE131" s="55">
        <v>7.833333333333333</v>
      </c>
      <c r="AF131" s="55">
        <f>AVERAGE(AE131,AA131,W131,S131)</f>
        <v>7.416666666666667</v>
      </c>
      <c r="AG131" s="61"/>
      <c r="AH131" s="61"/>
      <c r="AI131" s="62"/>
      <c r="AJ131" s="55"/>
      <c r="AK131" s="61">
        <v>16</v>
      </c>
      <c r="AL131" s="61"/>
      <c r="AM131" s="62"/>
      <c r="AN131" s="55">
        <v>16</v>
      </c>
      <c r="AO131" s="61">
        <v>15</v>
      </c>
      <c r="AP131" s="61">
        <v>6</v>
      </c>
      <c r="AQ131" s="62">
        <v>0.5</v>
      </c>
      <c r="AR131" s="55">
        <v>15.5</v>
      </c>
      <c r="AS131" s="61">
        <v>16</v>
      </c>
      <c r="AT131" s="61">
        <v>10</v>
      </c>
      <c r="AU131" s="62">
        <v>0.83333333333333337</v>
      </c>
      <c r="AV131" s="55">
        <v>16.833333333333332</v>
      </c>
      <c r="AW131" s="55">
        <f>AVERAGE(AV131,AR131,AN131,AJ131)</f>
        <v>16.111111111111111</v>
      </c>
      <c r="AX131" s="61"/>
      <c r="AY131" s="61"/>
      <c r="AZ131" s="62"/>
      <c r="BA131" s="55"/>
      <c r="BB131" s="61"/>
      <c r="BC131" s="61"/>
      <c r="BD131" s="62"/>
      <c r="BE131" s="55"/>
      <c r="BF131" s="61"/>
      <c r="BG131" s="61"/>
      <c r="BH131" s="62"/>
      <c r="BI131" s="55"/>
      <c r="BJ131" s="61"/>
      <c r="BK131" s="61"/>
      <c r="BL131" s="61"/>
      <c r="BM131" s="61"/>
      <c r="BN131" s="55" t="e">
        <f>AVERAGE(BA131,BE131,BI131,BM131)</f>
        <v>#DIV/0!</v>
      </c>
    </row>
    <row r="132" spans="1:66" s="11" customFormat="1" x14ac:dyDescent="0.25">
      <c r="A132" s="7">
        <v>527</v>
      </c>
      <c r="B132" s="10">
        <v>4</v>
      </c>
      <c r="C132" s="10" t="s">
        <v>15</v>
      </c>
      <c r="D132" s="1" t="s">
        <v>249</v>
      </c>
      <c r="E132" s="11" t="s">
        <v>76</v>
      </c>
      <c r="F132" s="2" t="s">
        <v>45</v>
      </c>
      <c r="G132" s="55">
        <v>8</v>
      </c>
      <c r="H132" s="55">
        <v>7.3333333333333499</v>
      </c>
      <c r="I132" s="61">
        <v>3</v>
      </c>
      <c r="J132" s="55">
        <v>8</v>
      </c>
      <c r="K132" s="55">
        <v>10.5</v>
      </c>
      <c r="L132" s="61">
        <v>4</v>
      </c>
      <c r="M132" s="55">
        <v>3</v>
      </c>
      <c r="N132" s="55">
        <v>1.9999999999999982</v>
      </c>
      <c r="O132" s="61">
        <v>2</v>
      </c>
      <c r="P132" s="61">
        <v>8</v>
      </c>
      <c r="Q132" s="61">
        <v>1</v>
      </c>
      <c r="R132" s="62">
        <v>8.3333333333333329E-2</v>
      </c>
      <c r="S132" s="55">
        <v>8.0833333333333339</v>
      </c>
      <c r="T132" s="61">
        <v>9</v>
      </c>
      <c r="U132" s="61"/>
      <c r="V132" s="62"/>
      <c r="W132" s="55">
        <v>9</v>
      </c>
      <c r="X132" s="61"/>
      <c r="Y132" s="61"/>
      <c r="Z132" s="62"/>
      <c r="AA132" s="55"/>
      <c r="AB132" s="61">
        <v>8</v>
      </c>
      <c r="AC132" s="61">
        <v>9</v>
      </c>
      <c r="AD132" s="62">
        <v>0.75</v>
      </c>
      <c r="AE132" s="55">
        <v>8.75</v>
      </c>
      <c r="AF132" s="55">
        <f>AVERAGE(AE132,AA132,W132,S132)</f>
        <v>8.6111111111111125</v>
      </c>
      <c r="AG132" s="61">
        <v>9</v>
      </c>
      <c r="AH132" s="61">
        <v>2</v>
      </c>
      <c r="AI132" s="62">
        <v>0.16666666666666666</v>
      </c>
      <c r="AJ132" s="55">
        <v>9.1666666666666661</v>
      </c>
      <c r="AK132" s="61">
        <v>8</v>
      </c>
      <c r="AL132" s="61"/>
      <c r="AM132" s="62"/>
      <c r="AN132" s="55">
        <v>8</v>
      </c>
      <c r="AO132" s="61">
        <v>9</v>
      </c>
      <c r="AP132" s="61">
        <v>9</v>
      </c>
      <c r="AQ132" s="62">
        <v>0.75</v>
      </c>
      <c r="AR132" s="55">
        <v>9.75</v>
      </c>
      <c r="AS132" s="61">
        <v>8</v>
      </c>
      <c r="AT132" s="61">
        <v>7</v>
      </c>
      <c r="AU132" s="62">
        <v>0.58333333333333337</v>
      </c>
      <c r="AV132" s="55">
        <v>8.5833333333333339</v>
      </c>
      <c r="AW132" s="55">
        <f>AVERAGE(AV132,AR132,AN132,AJ132)</f>
        <v>8.875</v>
      </c>
      <c r="AX132" s="61"/>
      <c r="AY132" s="61"/>
      <c r="AZ132" s="62"/>
      <c r="BA132" s="55"/>
      <c r="BB132" s="61">
        <v>3</v>
      </c>
      <c r="BC132" s="61">
        <v>2</v>
      </c>
      <c r="BD132" s="62">
        <v>0.16666666666666666</v>
      </c>
      <c r="BE132" s="55">
        <v>3.1666666666666665</v>
      </c>
      <c r="BF132" s="61"/>
      <c r="BG132" s="61"/>
      <c r="BH132" s="62"/>
      <c r="BI132" s="55"/>
      <c r="BJ132" s="61">
        <v>3</v>
      </c>
      <c r="BK132" s="61"/>
      <c r="BL132" s="61"/>
      <c r="BM132" s="61"/>
      <c r="BN132" s="55">
        <f>AVERAGE(BA132,BE132,BI132,BM132)</f>
        <v>3.1666666666666665</v>
      </c>
    </row>
    <row r="133" spans="1:66" s="11" customFormat="1" x14ac:dyDescent="0.25">
      <c r="A133" s="7">
        <v>528</v>
      </c>
      <c r="B133" s="10">
        <v>5</v>
      </c>
      <c r="C133" s="10" t="s">
        <v>15</v>
      </c>
      <c r="D133" s="1" t="s">
        <v>249</v>
      </c>
      <c r="E133" s="11" t="s">
        <v>75</v>
      </c>
      <c r="F133" s="2" t="s">
        <v>48</v>
      </c>
      <c r="G133" s="55">
        <v>7</v>
      </c>
      <c r="H133" s="55">
        <v>4.5</v>
      </c>
      <c r="I133" s="61">
        <v>4</v>
      </c>
      <c r="J133" s="55">
        <v>9</v>
      </c>
      <c r="K133" s="55">
        <v>9</v>
      </c>
      <c r="L133" s="61">
        <v>4</v>
      </c>
      <c r="M133" s="61">
        <v>0</v>
      </c>
      <c r="N133" s="61">
        <v>0</v>
      </c>
      <c r="O133" s="61">
        <v>0</v>
      </c>
      <c r="P133" s="61">
        <v>7</v>
      </c>
      <c r="Q133" s="61"/>
      <c r="R133" s="62"/>
      <c r="S133" s="55">
        <v>7</v>
      </c>
      <c r="T133" s="61">
        <v>8</v>
      </c>
      <c r="U133" s="61">
        <v>7</v>
      </c>
      <c r="V133" s="62">
        <v>0.58333333333333337</v>
      </c>
      <c r="W133" s="55">
        <v>8.5833333333333339</v>
      </c>
      <c r="X133" s="61">
        <v>6</v>
      </c>
      <c r="Y133" s="61">
        <v>10</v>
      </c>
      <c r="Z133" s="62">
        <v>0.83333333333333337</v>
      </c>
      <c r="AA133" s="55">
        <v>6.833333333333333</v>
      </c>
      <c r="AB133" s="61">
        <v>7</v>
      </c>
      <c r="AC133" s="61">
        <v>1</v>
      </c>
      <c r="AD133" s="62">
        <v>8.3333333333333329E-2</v>
      </c>
      <c r="AE133" s="55">
        <v>7.083333333333333</v>
      </c>
      <c r="AF133" s="55">
        <f>AVERAGE(AE133,AA133,W133,S133)</f>
        <v>7.375</v>
      </c>
      <c r="AG133" s="61">
        <v>10</v>
      </c>
      <c r="AH133" s="61">
        <v>3</v>
      </c>
      <c r="AI133" s="62">
        <v>0.25</v>
      </c>
      <c r="AJ133" s="55">
        <v>10.25</v>
      </c>
      <c r="AK133" s="61">
        <v>8</v>
      </c>
      <c r="AL133" s="61">
        <v>9</v>
      </c>
      <c r="AM133" s="62">
        <v>0.75</v>
      </c>
      <c r="AN133" s="55">
        <v>8.75</v>
      </c>
      <c r="AO133" s="61">
        <v>9</v>
      </c>
      <c r="AP133" s="61">
        <v>7</v>
      </c>
      <c r="AQ133" s="62">
        <v>0.58333333333333337</v>
      </c>
      <c r="AR133" s="55">
        <v>9.5833333333333339</v>
      </c>
      <c r="AS133" s="61">
        <v>10</v>
      </c>
      <c r="AT133" s="61">
        <v>5</v>
      </c>
      <c r="AU133" s="62">
        <v>0.41666666666666669</v>
      </c>
      <c r="AV133" s="55">
        <v>10.416666666666666</v>
      </c>
      <c r="AW133" s="55">
        <f>AVERAGE(AV133,AR133,AN133,AJ133)</f>
        <v>9.75</v>
      </c>
      <c r="AX133" s="61"/>
      <c r="AY133" s="61"/>
      <c r="AZ133" s="62"/>
      <c r="BA133" s="55"/>
      <c r="BB133" s="61"/>
      <c r="BC133" s="61"/>
      <c r="BD133" s="62"/>
      <c r="BE133" s="55"/>
      <c r="BF133" s="61"/>
      <c r="BG133" s="61"/>
      <c r="BH133" s="62"/>
      <c r="BI133" s="55"/>
      <c r="BJ133" s="61"/>
      <c r="BK133" s="61"/>
      <c r="BL133" s="61"/>
      <c r="BM133" s="61"/>
      <c r="BN133" s="55" t="e">
        <f>AVERAGE(BA133,BE133,BI133,BM133)</f>
        <v>#DIV/0!</v>
      </c>
    </row>
    <row r="134" spans="1:66" x14ac:dyDescent="0.25"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T134" s="41"/>
      <c r="U134" s="41"/>
      <c r="X134" s="41"/>
      <c r="Y134" s="41"/>
      <c r="AB134" s="41"/>
      <c r="AC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</row>
    <row r="135" spans="1:66" x14ac:dyDescent="0.25"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T135" s="41"/>
      <c r="U135" s="41"/>
      <c r="X135" s="41"/>
      <c r="Y135" s="41"/>
      <c r="AB135" s="41"/>
      <c r="AC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</row>
    <row r="136" spans="1:66" x14ac:dyDescent="0.25"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T136" s="41"/>
      <c r="U136" s="41"/>
      <c r="X136" s="41"/>
      <c r="Y136" s="41"/>
      <c r="AB136" s="41"/>
      <c r="AC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</row>
    <row r="137" spans="1:66" x14ac:dyDescent="0.25"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T137" s="41"/>
      <c r="U137" s="41"/>
      <c r="X137" s="41"/>
      <c r="Y137" s="41"/>
      <c r="AB137" s="41"/>
      <c r="AC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</row>
    <row r="138" spans="1:66" x14ac:dyDescent="0.25"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T138" s="41"/>
      <c r="U138" s="41"/>
      <c r="X138" s="41"/>
      <c r="Y138" s="41"/>
      <c r="AB138" s="41"/>
      <c r="AC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</row>
    <row r="139" spans="1:66" x14ac:dyDescent="0.25"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T139" s="41"/>
      <c r="U139" s="41"/>
      <c r="X139" s="41"/>
      <c r="Y139" s="41"/>
      <c r="AB139" s="41"/>
      <c r="AC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</row>
    <row r="140" spans="1:66" x14ac:dyDescent="0.25"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T140" s="41"/>
      <c r="U140" s="41"/>
      <c r="X140" s="41"/>
      <c r="Y140" s="41"/>
      <c r="AB140" s="41"/>
      <c r="AC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</row>
    <row r="141" spans="1:66" x14ac:dyDescent="0.25"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T141" s="41"/>
      <c r="U141" s="41"/>
      <c r="X141" s="41"/>
      <c r="Y141" s="41"/>
      <c r="AB141" s="41"/>
      <c r="AC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</row>
    <row r="142" spans="1:66" x14ac:dyDescent="0.25"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T142" s="41"/>
      <c r="U142" s="41"/>
      <c r="X142" s="41"/>
      <c r="Y142" s="41"/>
      <c r="AB142" s="41"/>
      <c r="AC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</row>
    <row r="143" spans="1:66" x14ac:dyDescent="0.25"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T143" s="41"/>
      <c r="U143" s="41"/>
      <c r="X143" s="41"/>
      <c r="Y143" s="41"/>
      <c r="AB143" s="41"/>
      <c r="AC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</row>
    <row r="144" spans="1:66" x14ac:dyDescent="0.25"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T144" s="41"/>
      <c r="U144" s="41"/>
      <c r="X144" s="41"/>
      <c r="Y144" s="41"/>
      <c r="AB144" s="41"/>
      <c r="AC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</row>
    <row r="145" spans="7:66" x14ac:dyDescent="0.25"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T145" s="41"/>
      <c r="U145" s="41"/>
      <c r="X145" s="41"/>
      <c r="Y145" s="41"/>
      <c r="AB145" s="41"/>
      <c r="AC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</row>
    <row r="146" spans="7:66" x14ac:dyDescent="0.25"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T146" s="41"/>
      <c r="U146" s="41"/>
      <c r="X146" s="41"/>
      <c r="Y146" s="41"/>
      <c r="AB146" s="41"/>
      <c r="AC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</row>
    <row r="147" spans="7:66" x14ac:dyDescent="0.25"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T147" s="41"/>
      <c r="U147" s="41"/>
      <c r="X147" s="41"/>
      <c r="Y147" s="41"/>
      <c r="AB147" s="41"/>
      <c r="AC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</row>
    <row r="148" spans="7:66" x14ac:dyDescent="0.25"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T148" s="41"/>
      <c r="U148" s="41"/>
      <c r="X148" s="41"/>
      <c r="Y148" s="41"/>
      <c r="AB148" s="41"/>
      <c r="AC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</row>
    <row r="149" spans="7:66" x14ac:dyDescent="0.25"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T149" s="41"/>
      <c r="U149" s="41"/>
      <c r="X149" s="41"/>
      <c r="Y149" s="41"/>
      <c r="AB149" s="41"/>
      <c r="AC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</row>
    <row r="150" spans="7:66" x14ac:dyDescent="0.25"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T150" s="41"/>
      <c r="U150" s="41"/>
      <c r="X150" s="41"/>
      <c r="Y150" s="41"/>
      <c r="AB150" s="41"/>
      <c r="AC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</row>
    <row r="151" spans="7:66" x14ac:dyDescent="0.25"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T151" s="41"/>
      <c r="U151" s="41"/>
      <c r="X151" s="41"/>
      <c r="Y151" s="41"/>
      <c r="AB151" s="41"/>
      <c r="AC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</row>
    <row r="152" spans="7:66" x14ac:dyDescent="0.25"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T152" s="41"/>
      <c r="U152" s="41"/>
      <c r="X152" s="41"/>
      <c r="Y152" s="41"/>
      <c r="AB152" s="41"/>
      <c r="AC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</row>
    <row r="153" spans="7:66" x14ac:dyDescent="0.25"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T153" s="41"/>
      <c r="U153" s="41"/>
      <c r="X153" s="41"/>
      <c r="Y153" s="41"/>
      <c r="AB153" s="41"/>
      <c r="AC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</row>
    <row r="154" spans="7:66" x14ac:dyDescent="0.25"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T154" s="41"/>
      <c r="U154" s="41"/>
      <c r="X154" s="41"/>
      <c r="Y154" s="41"/>
      <c r="AB154" s="41"/>
      <c r="AC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</row>
    <row r="155" spans="7:66" x14ac:dyDescent="0.25"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T155" s="41"/>
      <c r="U155" s="41"/>
      <c r="X155" s="41"/>
      <c r="Y155" s="41"/>
      <c r="AB155" s="41"/>
      <c r="AC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</row>
    <row r="156" spans="7:66" x14ac:dyDescent="0.25"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T156" s="41"/>
      <c r="U156" s="41"/>
      <c r="X156" s="41"/>
      <c r="Y156" s="41"/>
      <c r="AB156" s="41"/>
      <c r="AC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</row>
    <row r="157" spans="7:66" x14ac:dyDescent="0.25"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T157" s="41"/>
      <c r="U157" s="41"/>
      <c r="X157" s="41"/>
      <c r="Y157" s="41"/>
      <c r="AB157" s="41"/>
      <c r="AC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</row>
    <row r="158" spans="7:66" x14ac:dyDescent="0.25"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T158" s="41"/>
      <c r="U158" s="41"/>
      <c r="X158" s="41"/>
      <c r="Y158" s="41"/>
      <c r="AB158" s="41"/>
      <c r="AC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</row>
    <row r="159" spans="7:66" x14ac:dyDescent="0.25"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T159" s="41"/>
      <c r="U159" s="41"/>
      <c r="X159" s="41"/>
      <c r="Y159" s="41"/>
      <c r="AB159" s="41"/>
      <c r="AC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</row>
    <row r="160" spans="7:66" x14ac:dyDescent="0.25"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T160" s="41"/>
      <c r="U160" s="41"/>
      <c r="X160" s="41"/>
      <c r="Y160" s="41"/>
      <c r="AB160" s="41"/>
      <c r="AC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</row>
    <row r="161" spans="7:66" x14ac:dyDescent="0.25"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T161" s="41"/>
      <c r="U161" s="41"/>
      <c r="X161" s="41"/>
      <c r="Y161" s="41"/>
      <c r="AB161" s="41"/>
      <c r="AC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</row>
    <row r="162" spans="7:66" x14ac:dyDescent="0.25"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T162" s="41"/>
      <c r="U162" s="41"/>
      <c r="X162" s="41"/>
      <c r="Y162" s="41"/>
      <c r="AB162" s="41"/>
      <c r="AC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</row>
  </sheetData>
  <sortState ref="A3:BN133">
    <sortCondition ref="D3:D133"/>
    <sortCondition ref="F3:F133"/>
    <sortCondition ref="E3:E133"/>
  </sortState>
  <mergeCells count="21">
    <mergeCell ref="BF1:BI1"/>
    <mergeCell ref="BJ1:BM1"/>
    <mergeCell ref="AG1:AJ1"/>
    <mergeCell ref="AK1:AN1"/>
    <mergeCell ref="AO1:AR1"/>
    <mergeCell ref="AS1:AV1"/>
    <mergeCell ref="AX1:BA1"/>
    <mergeCell ref="BB1:BE1"/>
    <mergeCell ref="AB1:AE1"/>
    <mergeCell ref="G1:H1"/>
    <mergeCell ref="J1:K1"/>
    <mergeCell ref="M1:N1"/>
    <mergeCell ref="P1:S1"/>
    <mergeCell ref="T1:W1"/>
    <mergeCell ref="X1:AA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2"/>
  <sheetViews>
    <sheetView view="pageBreakPreview" zoomScaleNormal="100" zoomScaleSheetLayoutView="100" workbookViewId="0"/>
  </sheetViews>
  <sheetFormatPr defaultColWidth="8.7109375" defaultRowHeight="15" x14ac:dyDescent="0.25"/>
  <cols>
    <col min="1" max="1" width="16" bestFit="1" customWidth="1"/>
    <col min="2" max="2" width="10.5703125" bestFit="1" customWidth="1"/>
    <col min="3" max="3" width="15.140625" bestFit="1" customWidth="1"/>
    <col min="4" max="4" width="7.140625" bestFit="1" customWidth="1"/>
    <col min="5" max="5" width="6.7109375" bestFit="1" customWidth="1"/>
    <col min="6" max="6" width="5.7109375" style="12" bestFit="1" customWidth="1"/>
    <col min="7" max="7" width="5.7109375" style="47" customWidth="1"/>
    <col min="8" max="8" width="15.5703125" bestFit="1" customWidth="1"/>
    <col min="9" max="9" width="12.5703125" bestFit="1" customWidth="1"/>
    <col min="10" max="10" width="19.28515625" bestFit="1" customWidth="1"/>
    <col min="11" max="11" width="7.140625" bestFit="1" customWidth="1"/>
    <col min="12" max="12" width="6.7109375" bestFit="1" customWidth="1"/>
    <col min="13" max="13" width="5.7109375" style="12" bestFit="1" customWidth="1"/>
    <col min="14" max="14" width="15.5703125" bestFit="1" customWidth="1"/>
    <col min="15" max="15" width="8.5703125" customWidth="1"/>
    <col min="16" max="16" width="19.28515625" bestFit="1" customWidth="1"/>
    <col min="17" max="17" width="7.28515625" bestFit="1" customWidth="1"/>
    <col min="18" max="18" width="4.5703125" bestFit="1" customWidth="1"/>
    <col min="19" max="19" width="2.7109375" style="12" bestFit="1" customWidth="1"/>
  </cols>
  <sheetData>
    <row r="1" spans="1:18" x14ac:dyDescent="0.25">
      <c r="F1" s="40"/>
    </row>
    <row r="2" spans="1:18" x14ac:dyDescent="0.25">
      <c r="A2" s="83" t="s">
        <v>353</v>
      </c>
      <c r="B2" s="83"/>
      <c r="C2" s="83"/>
      <c r="D2" s="83"/>
      <c r="E2" s="83"/>
      <c r="F2" s="40"/>
      <c r="H2" s="84" t="s">
        <v>354</v>
      </c>
      <c r="I2" s="84"/>
      <c r="J2" s="84"/>
      <c r="K2" s="84"/>
      <c r="L2" s="84"/>
    </row>
    <row r="3" spans="1:18" x14ac:dyDescent="0.25">
      <c r="A3" s="14" t="s">
        <v>4</v>
      </c>
      <c r="B3" s="15" t="s">
        <v>5</v>
      </c>
      <c r="C3" s="15" t="s">
        <v>6</v>
      </c>
      <c r="D3" s="16" t="s">
        <v>336</v>
      </c>
      <c r="E3" s="14" t="s">
        <v>337</v>
      </c>
      <c r="F3" s="31"/>
      <c r="G3" s="31"/>
      <c r="H3" s="14" t="s">
        <v>4</v>
      </c>
      <c r="I3" s="15" t="s">
        <v>5</v>
      </c>
      <c r="J3" s="15" t="s">
        <v>6</v>
      </c>
      <c r="K3" s="16" t="s">
        <v>336</v>
      </c>
      <c r="L3" s="14" t="s">
        <v>337</v>
      </c>
      <c r="M3" s="31"/>
    </row>
    <row r="4" spans="1:18" x14ac:dyDescent="0.25">
      <c r="A4" s="1" t="s">
        <v>188</v>
      </c>
      <c r="B4" t="s">
        <v>191</v>
      </c>
      <c r="C4" s="2" t="s">
        <v>70</v>
      </c>
      <c r="D4" s="5">
        <v>14.353333333333333</v>
      </c>
      <c r="E4" s="33">
        <v>1</v>
      </c>
      <c r="F4" s="40"/>
      <c r="H4" s="1" t="s">
        <v>153</v>
      </c>
      <c r="I4" t="s">
        <v>140</v>
      </c>
      <c r="J4" s="2" t="s">
        <v>134</v>
      </c>
      <c r="K4" s="5">
        <v>14.396666666666667</v>
      </c>
      <c r="L4" s="33">
        <v>1</v>
      </c>
      <c r="N4" s="1"/>
      <c r="P4" s="2"/>
      <c r="Q4" s="5"/>
      <c r="R4" s="12"/>
    </row>
    <row r="5" spans="1:18" x14ac:dyDescent="0.25">
      <c r="A5" s="1" t="s">
        <v>188</v>
      </c>
      <c r="B5" t="s">
        <v>28</v>
      </c>
      <c r="C5" s="2" t="s">
        <v>193</v>
      </c>
      <c r="D5" s="5">
        <v>14.496666666666668</v>
      </c>
      <c r="E5" s="33">
        <v>2</v>
      </c>
      <c r="F5" s="40"/>
      <c r="H5" s="1" t="s">
        <v>188</v>
      </c>
      <c r="I5" t="s">
        <v>199</v>
      </c>
      <c r="J5" s="2" t="s">
        <v>200</v>
      </c>
      <c r="K5" s="5">
        <v>14.45</v>
      </c>
      <c r="L5" s="33">
        <v>2</v>
      </c>
      <c r="R5" s="12"/>
    </row>
    <row r="6" spans="1:18" x14ac:dyDescent="0.25">
      <c r="A6" s="1" t="s">
        <v>124</v>
      </c>
      <c r="B6" t="s">
        <v>114</v>
      </c>
      <c r="C6" s="2" t="s">
        <v>133</v>
      </c>
      <c r="D6" s="5">
        <v>14.515000000000001</v>
      </c>
      <c r="E6" s="33">
        <v>3</v>
      </c>
      <c r="F6" s="40"/>
      <c r="H6" s="1" t="s">
        <v>213</v>
      </c>
      <c r="I6" t="s">
        <v>42</v>
      </c>
      <c r="J6" s="2" t="s">
        <v>31</v>
      </c>
      <c r="K6" s="5">
        <v>15.015000000000001</v>
      </c>
      <c r="L6" s="33">
        <v>3</v>
      </c>
      <c r="N6" s="1"/>
      <c r="P6" s="2"/>
      <c r="Q6" s="5"/>
      <c r="R6" s="12"/>
    </row>
    <row r="7" spans="1:18" x14ac:dyDescent="0.25">
      <c r="A7" s="1" t="s">
        <v>230</v>
      </c>
      <c r="B7" t="s">
        <v>231</v>
      </c>
      <c r="C7" s="2" t="s">
        <v>232</v>
      </c>
      <c r="D7" s="5">
        <v>14.52</v>
      </c>
      <c r="E7" s="34">
        <v>4</v>
      </c>
      <c r="F7" s="40"/>
      <c r="H7" s="1" t="s">
        <v>249</v>
      </c>
      <c r="I7" t="s">
        <v>237</v>
      </c>
      <c r="J7" s="2" t="s">
        <v>250</v>
      </c>
      <c r="K7" s="5">
        <v>15.059999999999999</v>
      </c>
      <c r="L7" s="34">
        <v>4</v>
      </c>
      <c r="R7" s="12"/>
    </row>
    <row r="8" spans="1:18" x14ac:dyDescent="0.25">
      <c r="A8" s="1" t="s">
        <v>124</v>
      </c>
      <c r="B8" t="s">
        <v>20</v>
      </c>
      <c r="C8" s="2" t="s">
        <v>136</v>
      </c>
      <c r="D8" s="5">
        <v>14.695</v>
      </c>
      <c r="E8" s="34">
        <v>5</v>
      </c>
      <c r="F8" s="40"/>
      <c r="H8" s="1" t="s">
        <v>249</v>
      </c>
      <c r="I8" t="s">
        <v>37</v>
      </c>
      <c r="J8" s="2" t="s">
        <v>254</v>
      </c>
      <c r="K8" s="5">
        <v>15.265000000000001</v>
      </c>
      <c r="L8" s="34">
        <v>5</v>
      </c>
      <c r="R8" s="12"/>
    </row>
    <row r="9" spans="1:18" x14ac:dyDescent="0.25">
      <c r="A9" s="1" t="s">
        <v>170</v>
      </c>
      <c r="B9" t="s">
        <v>23</v>
      </c>
      <c r="C9" s="2" t="s">
        <v>174</v>
      </c>
      <c r="D9" s="5">
        <v>14.730000000000002</v>
      </c>
      <c r="E9" s="34">
        <v>6</v>
      </c>
      <c r="F9" s="40"/>
      <c r="H9" s="1" t="s">
        <v>230</v>
      </c>
      <c r="I9" t="s">
        <v>36</v>
      </c>
      <c r="J9" s="2" t="s">
        <v>239</v>
      </c>
      <c r="K9" s="5">
        <v>15.4575</v>
      </c>
      <c r="L9" s="34">
        <v>6</v>
      </c>
      <c r="R9" s="12"/>
    </row>
    <row r="10" spans="1:18" x14ac:dyDescent="0.25">
      <c r="A10" s="1" t="s">
        <v>188</v>
      </c>
      <c r="B10" t="s">
        <v>192</v>
      </c>
      <c r="C10" s="2" t="s">
        <v>74</v>
      </c>
      <c r="D10" s="5">
        <v>14.74</v>
      </c>
      <c r="E10" s="34">
        <v>7</v>
      </c>
      <c r="F10" s="40"/>
      <c r="H10" s="1" t="s">
        <v>153</v>
      </c>
      <c r="I10" t="s">
        <v>159</v>
      </c>
      <c r="J10" s="2" t="s">
        <v>19</v>
      </c>
      <c r="K10" s="5">
        <v>15.466666666666667</v>
      </c>
      <c r="L10" s="34">
        <v>7</v>
      </c>
      <c r="R10" s="12"/>
    </row>
    <row r="11" spans="1:18" x14ac:dyDescent="0.25">
      <c r="A11" s="1" t="s">
        <v>153</v>
      </c>
      <c r="B11" t="s">
        <v>168</v>
      </c>
      <c r="C11" s="2" t="s">
        <v>43</v>
      </c>
      <c r="D11" s="5">
        <v>15.02</v>
      </c>
      <c r="E11" s="34">
        <v>8</v>
      </c>
      <c r="F11" s="40"/>
      <c r="H11" s="1" t="s">
        <v>213</v>
      </c>
      <c r="I11" t="s">
        <v>223</v>
      </c>
      <c r="J11" s="2" t="s">
        <v>224</v>
      </c>
      <c r="K11" s="5">
        <v>15.636666666666665</v>
      </c>
      <c r="L11" s="34">
        <v>8</v>
      </c>
      <c r="R11" s="12"/>
    </row>
    <row r="12" spans="1:18" x14ac:dyDescent="0.25">
      <c r="A12" s="18"/>
      <c r="B12" s="18"/>
      <c r="C12" s="18"/>
      <c r="D12" s="19"/>
      <c r="F12" s="40"/>
      <c r="R12" s="12"/>
    </row>
    <row r="13" spans="1:18" x14ac:dyDescent="0.25">
      <c r="A13" s="83" t="s">
        <v>338</v>
      </c>
      <c r="B13" s="83"/>
      <c r="C13" s="83"/>
      <c r="D13" s="83"/>
      <c r="E13" s="83"/>
      <c r="F13" s="40"/>
      <c r="H13" s="84" t="s">
        <v>339</v>
      </c>
      <c r="I13" s="84"/>
      <c r="J13" s="84"/>
      <c r="K13" s="84"/>
      <c r="L13" s="84"/>
      <c r="R13" s="12"/>
    </row>
    <row r="14" spans="1:18" x14ac:dyDescent="0.25">
      <c r="A14" s="14" t="s">
        <v>4</v>
      </c>
      <c r="B14" s="15" t="s">
        <v>5</v>
      </c>
      <c r="C14" s="15" t="s">
        <v>6</v>
      </c>
      <c r="D14" s="16" t="s">
        <v>336</v>
      </c>
      <c r="E14" s="14" t="s">
        <v>337</v>
      </c>
      <c r="F14" s="31"/>
      <c r="G14" s="31"/>
      <c r="H14" s="14" t="s">
        <v>4</v>
      </c>
      <c r="I14" s="15" t="s">
        <v>5</v>
      </c>
      <c r="J14" s="15" t="s">
        <v>6</v>
      </c>
      <c r="K14" s="16" t="s">
        <v>336</v>
      </c>
      <c r="L14" s="14" t="s">
        <v>337</v>
      </c>
      <c r="M14" s="31"/>
      <c r="R14" s="12"/>
    </row>
    <row r="15" spans="1:18" x14ac:dyDescent="0.25">
      <c r="A15" s="1" t="s">
        <v>188</v>
      </c>
      <c r="B15" s="11" t="s">
        <v>28</v>
      </c>
      <c r="C15" s="2" t="s">
        <v>193</v>
      </c>
      <c r="D15" s="5">
        <v>15.1</v>
      </c>
      <c r="E15" s="33">
        <v>1</v>
      </c>
      <c r="F15" s="40"/>
      <c r="H15" s="1" t="s">
        <v>153</v>
      </c>
      <c r="I15" t="s">
        <v>140</v>
      </c>
      <c r="J15" s="2" t="s">
        <v>134</v>
      </c>
      <c r="K15" s="5">
        <v>15.762499999999999</v>
      </c>
      <c r="L15" s="33">
        <v>1</v>
      </c>
      <c r="Q15" s="5"/>
      <c r="R15" s="12"/>
    </row>
    <row r="16" spans="1:18" x14ac:dyDescent="0.25">
      <c r="A16" s="1" t="s">
        <v>124</v>
      </c>
      <c r="B16" s="11" t="s">
        <v>20</v>
      </c>
      <c r="C16" s="2" t="s">
        <v>136</v>
      </c>
      <c r="D16" s="5">
        <v>15.265000000000001</v>
      </c>
      <c r="E16" s="33">
        <v>2</v>
      </c>
      <c r="F16" s="40"/>
      <c r="H16" s="1" t="s">
        <v>188</v>
      </c>
      <c r="I16" t="s">
        <v>199</v>
      </c>
      <c r="J16" s="2" t="s">
        <v>200</v>
      </c>
      <c r="K16" s="5">
        <v>16.265000000000001</v>
      </c>
      <c r="L16" s="33">
        <v>2</v>
      </c>
      <c r="Q16" s="5"/>
      <c r="R16" s="12"/>
    </row>
    <row r="17" spans="1:18" x14ac:dyDescent="0.25">
      <c r="A17" s="1" t="s">
        <v>124</v>
      </c>
      <c r="B17" s="11" t="s">
        <v>128</v>
      </c>
      <c r="C17" s="2" t="s">
        <v>38</v>
      </c>
      <c r="D17" s="5">
        <v>15.594999999999999</v>
      </c>
      <c r="E17" s="33">
        <v>3</v>
      </c>
      <c r="F17" s="40"/>
      <c r="H17" s="1" t="s">
        <v>230</v>
      </c>
      <c r="I17" t="s">
        <v>36</v>
      </c>
      <c r="J17" s="2" t="s">
        <v>239</v>
      </c>
      <c r="K17" s="5">
        <v>16.6675</v>
      </c>
      <c r="L17" s="33">
        <v>3</v>
      </c>
      <c r="R17" s="12"/>
    </row>
    <row r="18" spans="1:18" x14ac:dyDescent="0.25">
      <c r="A18" s="1" t="s">
        <v>124</v>
      </c>
      <c r="B18" s="11" t="s">
        <v>114</v>
      </c>
      <c r="C18" s="2" t="s">
        <v>133</v>
      </c>
      <c r="D18" s="5">
        <v>16.024999999999999</v>
      </c>
      <c r="E18" s="34">
        <v>4</v>
      </c>
      <c r="F18" s="40"/>
      <c r="H18" s="1" t="s">
        <v>249</v>
      </c>
      <c r="I18" t="s">
        <v>37</v>
      </c>
      <c r="J18" s="2" t="s">
        <v>254</v>
      </c>
      <c r="K18" s="5">
        <v>16.670000000000002</v>
      </c>
      <c r="L18" s="34">
        <v>4</v>
      </c>
      <c r="R18" s="12"/>
    </row>
    <row r="19" spans="1:18" x14ac:dyDescent="0.25">
      <c r="A19" s="1" t="s">
        <v>188</v>
      </c>
      <c r="B19" s="11" t="s">
        <v>192</v>
      </c>
      <c r="C19" s="2" t="s">
        <v>74</v>
      </c>
      <c r="D19" s="5">
        <v>16.145</v>
      </c>
      <c r="E19" s="34">
        <v>5</v>
      </c>
      <c r="F19" s="40"/>
      <c r="H19" s="1" t="s">
        <v>249</v>
      </c>
      <c r="I19" t="s">
        <v>237</v>
      </c>
      <c r="J19" s="2" t="s">
        <v>250</v>
      </c>
      <c r="K19" s="5">
        <v>16.674999999999997</v>
      </c>
      <c r="L19" s="34">
        <v>5</v>
      </c>
      <c r="R19" s="12"/>
    </row>
    <row r="20" spans="1:18" x14ac:dyDescent="0.25">
      <c r="A20" s="1" t="s">
        <v>137</v>
      </c>
      <c r="B20" s="11" t="s">
        <v>143</v>
      </c>
      <c r="C20" s="2" t="s">
        <v>56</v>
      </c>
      <c r="D20" s="5">
        <v>16.23</v>
      </c>
      <c r="E20" s="34">
        <v>6</v>
      </c>
      <c r="F20" s="40"/>
      <c r="H20" s="1" t="s">
        <v>153</v>
      </c>
      <c r="I20" t="s">
        <v>167</v>
      </c>
      <c r="J20" s="2" t="s">
        <v>102</v>
      </c>
      <c r="K20" s="5">
        <v>16.73</v>
      </c>
      <c r="L20" s="34">
        <v>6</v>
      </c>
      <c r="R20" s="12"/>
    </row>
    <row r="21" spans="1:18" x14ac:dyDescent="0.25">
      <c r="A21" s="1" t="s">
        <v>170</v>
      </c>
      <c r="B21" s="11" t="s">
        <v>185</v>
      </c>
      <c r="C21" s="2" t="s">
        <v>184</v>
      </c>
      <c r="D21" s="5">
        <v>16.739999999999998</v>
      </c>
      <c r="E21" s="34">
        <v>7</v>
      </c>
      <c r="F21" s="40"/>
      <c r="H21" s="1" t="s">
        <v>109</v>
      </c>
      <c r="I21" t="s">
        <v>49</v>
      </c>
      <c r="J21" s="2" t="s">
        <v>123</v>
      </c>
      <c r="K21" s="5">
        <v>16.9175</v>
      </c>
      <c r="L21" s="34">
        <v>7</v>
      </c>
    </row>
    <row r="22" spans="1:18" x14ac:dyDescent="0.25">
      <c r="A22" s="1" t="s">
        <v>170</v>
      </c>
      <c r="B22" s="11" t="s">
        <v>23</v>
      </c>
      <c r="C22" s="2" t="s">
        <v>174</v>
      </c>
      <c r="D22" s="5">
        <v>16.856666666666666</v>
      </c>
      <c r="E22" s="34">
        <v>8</v>
      </c>
      <c r="F22" s="40"/>
      <c r="H22" s="1" t="s">
        <v>153</v>
      </c>
      <c r="I22" t="s">
        <v>159</v>
      </c>
      <c r="J22" s="2" t="s">
        <v>19</v>
      </c>
      <c r="K22" s="5">
        <v>16.97</v>
      </c>
      <c r="L22" s="34">
        <v>8</v>
      </c>
    </row>
    <row r="23" spans="1:18" x14ac:dyDescent="0.25">
      <c r="F23" s="40"/>
      <c r="R23" s="12"/>
    </row>
    <row r="24" spans="1:18" x14ac:dyDescent="0.25">
      <c r="A24" s="83" t="s">
        <v>340</v>
      </c>
      <c r="B24" s="83"/>
      <c r="C24" s="83"/>
      <c r="D24" s="83"/>
      <c r="E24" s="83"/>
      <c r="F24" s="40"/>
      <c r="H24" s="84" t="s">
        <v>341</v>
      </c>
      <c r="I24" s="84"/>
      <c r="J24" s="84"/>
      <c r="K24" s="84"/>
      <c r="L24" s="84"/>
      <c r="R24" s="12"/>
    </row>
    <row r="25" spans="1:18" x14ac:dyDescent="0.25">
      <c r="A25" s="14" t="s">
        <v>4</v>
      </c>
      <c r="B25" s="15" t="s">
        <v>5</v>
      </c>
      <c r="C25" s="15" t="s">
        <v>6</v>
      </c>
      <c r="D25" s="16" t="s">
        <v>336</v>
      </c>
      <c r="E25" s="14" t="s">
        <v>337</v>
      </c>
      <c r="F25" s="31"/>
      <c r="G25" s="31"/>
      <c r="H25" s="14" t="s">
        <v>4</v>
      </c>
      <c r="I25" s="15" t="s">
        <v>5</v>
      </c>
      <c r="J25" s="15" t="s">
        <v>6</v>
      </c>
      <c r="K25" s="16" t="s">
        <v>336</v>
      </c>
      <c r="L25" s="14" t="s">
        <v>337</v>
      </c>
      <c r="M25" s="31"/>
    </row>
    <row r="26" spans="1:18" x14ac:dyDescent="0.25">
      <c r="A26" s="1" t="s">
        <v>124</v>
      </c>
      <c r="B26" t="s">
        <v>128</v>
      </c>
      <c r="C26" s="2" t="s">
        <v>38</v>
      </c>
      <c r="D26" s="5">
        <v>32.752499999999998</v>
      </c>
      <c r="E26" s="33">
        <v>1</v>
      </c>
      <c r="F26" s="40"/>
      <c r="H26" s="1" t="s">
        <v>153</v>
      </c>
      <c r="I26" t="s">
        <v>140</v>
      </c>
      <c r="J26" s="2" t="s">
        <v>134</v>
      </c>
      <c r="K26" s="5">
        <v>33.822499999999998</v>
      </c>
      <c r="L26" s="33">
        <v>1</v>
      </c>
      <c r="N26" s="1"/>
      <c r="P26" s="2"/>
      <c r="Q26" s="5"/>
      <c r="R26" s="12"/>
    </row>
    <row r="27" spans="1:18" x14ac:dyDescent="0.25">
      <c r="A27" s="1" t="s">
        <v>137</v>
      </c>
      <c r="B27" t="s">
        <v>143</v>
      </c>
      <c r="C27" s="2" t="s">
        <v>56</v>
      </c>
      <c r="D27" s="5">
        <v>32.975000000000001</v>
      </c>
      <c r="E27" s="33">
        <v>2</v>
      </c>
      <c r="F27" s="40"/>
      <c r="H27" s="1" t="s">
        <v>153</v>
      </c>
      <c r="I27" t="s">
        <v>159</v>
      </c>
      <c r="J27" s="2" t="s">
        <v>19</v>
      </c>
      <c r="K27" s="5">
        <v>34.57</v>
      </c>
      <c r="L27" s="33">
        <v>2</v>
      </c>
    </row>
    <row r="28" spans="1:18" x14ac:dyDescent="0.25">
      <c r="A28" s="1" t="s">
        <v>124</v>
      </c>
      <c r="B28" t="s">
        <v>20</v>
      </c>
      <c r="C28" s="2" t="s">
        <v>136</v>
      </c>
      <c r="D28" s="5">
        <v>33.284999999999997</v>
      </c>
      <c r="E28" s="33">
        <v>3</v>
      </c>
      <c r="F28" s="40"/>
      <c r="H28" s="1" t="s">
        <v>249</v>
      </c>
      <c r="I28" t="s">
        <v>237</v>
      </c>
      <c r="J28" s="2" t="s">
        <v>250</v>
      </c>
      <c r="K28" s="5">
        <v>35.269999999999996</v>
      </c>
      <c r="L28" s="33">
        <v>3</v>
      </c>
      <c r="N28" s="1"/>
      <c r="P28" s="2"/>
      <c r="Q28" s="5"/>
      <c r="R28" s="12"/>
    </row>
    <row r="29" spans="1:18" x14ac:dyDescent="0.25">
      <c r="A29" s="1" t="s">
        <v>170</v>
      </c>
      <c r="B29" t="s">
        <v>185</v>
      </c>
      <c r="C29" s="2" t="s">
        <v>184</v>
      </c>
      <c r="D29" s="5">
        <v>33.685000000000002</v>
      </c>
      <c r="E29" s="34">
        <v>4</v>
      </c>
      <c r="F29" s="40"/>
      <c r="H29" s="1" t="s">
        <v>153</v>
      </c>
      <c r="I29" t="s">
        <v>167</v>
      </c>
      <c r="J29" s="2" t="s">
        <v>102</v>
      </c>
      <c r="K29" s="5">
        <v>35.394999999999996</v>
      </c>
      <c r="L29" s="34">
        <v>4</v>
      </c>
      <c r="R29" s="12"/>
    </row>
    <row r="30" spans="1:18" x14ac:dyDescent="0.25">
      <c r="A30" s="1" t="s">
        <v>170</v>
      </c>
      <c r="B30" t="s">
        <v>146</v>
      </c>
      <c r="C30" s="2" t="s">
        <v>184</v>
      </c>
      <c r="D30" s="5">
        <v>33.956666666666663</v>
      </c>
      <c r="E30" s="34">
        <v>5</v>
      </c>
      <c r="F30" s="40"/>
      <c r="H30" s="1" t="s">
        <v>188</v>
      </c>
      <c r="I30" t="s">
        <v>199</v>
      </c>
      <c r="J30" s="2" t="s">
        <v>200</v>
      </c>
      <c r="K30" s="5">
        <v>35.956666666666671</v>
      </c>
      <c r="L30" s="34">
        <v>5</v>
      </c>
      <c r="R30" s="12"/>
    </row>
    <row r="31" spans="1:18" x14ac:dyDescent="0.25">
      <c r="A31" s="1" t="s">
        <v>188</v>
      </c>
      <c r="B31" t="s">
        <v>28</v>
      </c>
      <c r="C31" s="2" t="s">
        <v>193</v>
      </c>
      <c r="D31" s="5">
        <v>34.03</v>
      </c>
      <c r="E31" s="34">
        <v>6</v>
      </c>
      <c r="F31" s="40"/>
      <c r="H31" s="1" t="s">
        <v>109</v>
      </c>
      <c r="I31" t="s">
        <v>49</v>
      </c>
      <c r="J31" s="2" t="s">
        <v>123</v>
      </c>
      <c r="K31" s="5">
        <v>35.956666666666671</v>
      </c>
      <c r="L31" s="34">
        <v>6</v>
      </c>
      <c r="R31" s="12"/>
    </row>
    <row r="32" spans="1:18" x14ac:dyDescent="0.25">
      <c r="A32" s="1" t="s">
        <v>188</v>
      </c>
      <c r="B32" t="s">
        <v>192</v>
      </c>
      <c r="C32" s="2" t="s">
        <v>74</v>
      </c>
      <c r="D32" s="5">
        <v>34.43333333333333</v>
      </c>
      <c r="E32" s="34">
        <v>7</v>
      </c>
      <c r="F32" s="40"/>
      <c r="H32" s="1" t="s">
        <v>188</v>
      </c>
      <c r="I32" t="s">
        <v>205</v>
      </c>
      <c r="J32" s="2" t="s">
        <v>206</v>
      </c>
      <c r="K32" s="5">
        <v>36.443333333333335</v>
      </c>
      <c r="L32" s="34">
        <v>7</v>
      </c>
    </row>
    <row r="33" spans="1:18" x14ac:dyDescent="0.25">
      <c r="A33" s="1" t="s">
        <v>170</v>
      </c>
      <c r="B33" t="s">
        <v>23</v>
      </c>
      <c r="C33" s="2" t="s">
        <v>174</v>
      </c>
      <c r="D33" s="5">
        <v>34.486666666666672</v>
      </c>
      <c r="E33" s="34">
        <v>8</v>
      </c>
      <c r="F33" s="40"/>
      <c r="H33" s="1" t="s">
        <v>188</v>
      </c>
      <c r="I33" t="s">
        <v>208</v>
      </c>
      <c r="J33" s="2" t="s">
        <v>209</v>
      </c>
      <c r="K33" s="5">
        <v>37.54</v>
      </c>
      <c r="L33" s="34">
        <v>8</v>
      </c>
      <c r="R33" s="12"/>
    </row>
    <row r="34" spans="1:18" x14ac:dyDescent="0.25">
      <c r="A34" s="18"/>
      <c r="B34" s="18"/>
      <c r="C34" s="18"/>
      <c r="D34" s="20"/>
      <c r="E34" s="17"/>
      <c r="F34" s="40"/>
      <c r="H34" s="21"/>
      <c r="I34" s="21"/>
      <c r="J34" s="21"/>
      <c r="K34" s="22"/>
      <c r="L34" s="17"/>
      <c r="R34" s="12"/>
    </row>
    <row r="35" spans="1:18" x14ac:dyDescent="0.25">
      <c r="A35" s="83" t="s">
        <v>342</v>
      </c>
      <c r="B35" s="83"/>
      <c r="C35" s="83"/>
      <c r="D35" s="83"/>
      <c r="E35" s="83"/>
      <c r="F35" s="40"/>
      <c r="H35" s="84" t="s">
        <v>343</v>
      </c>
      <c r="I35" s="84"/>
      <c r="J35" s="84"/>
      <c r="K35" s="84"/>
      <c r="L35" s="84"/>
      <c r="R35" s="12"/>
    </row>
    <row r="36" spans="1:18" x14ac:dyDescent="0.25">
      <c r="A36" s="14" t="s">
        <v>4</v>
      </c>
      <c r="B36" s="15" t="s">
        <v>5</v>
      </c>
      <c r="C36" s="15" t="s">
        <v>6</v>
      </c>
      <c r="D36" s="16" t="s">
        <v>336</v>
      </c>
      <c r="E36" s="14" t="s">
        <v>337</v>
      </c>
      <c r="F36" s="31"/>
      <c r="G36" s="31"/>
      <c r="H36" s="14" t="s">
        <v>4</v>
      </c>
      <c r="I36" s="15" t="s">
        <v>5</v>
      </c>
      <c r="J36" s="15" t="s">
        <v>6</v>
      </c>
      <c r="K36" s="16" t="s">
        <v>336</v>
      </c>
      <c r="L36" s="14" t="s">
        <v>337</v>
      </c>
      <c r="M36" s="31"/>
      <c r="R36" s="12"/>
    </row>
    <row r="37" spans="1:18" x14ac:dyDescent="0.25">
      <c r="A37" s="1" t="s">
        <v>137</v>
      </c>
      <c r="B37" t="s">
        <v>143</v>
      </c>
      <c r="C37" s="2" t="s">
        <v>56</v>
      </c>
      <c r="D37" s="4">
        <v>8.8715277777777772E-4</v>
      </c>
      <c r="E37" s="33">
        <v>1</v>
      </c>
      <c r="F37" s="40"/>
      <c r="H37" s="1" t="s">
        <v>153</v>
      </c>
      <c r="I37" t="s">
        <v>140</v>
      </c>
      <c r="J37" s="2" t="s">
        <v>134</v>
      </c>
      <c r="K37" s="4">
        <v>9.0914351851851844E-4</v>
      </c>
      <c r="L37" s="33">
        <v>1</v>
      </c>
      <c r="N37" s="1"/>
      <c r="P37" s="2"/>
      <c r="Q37" s="4"/>
      <c r="R37" s="13"/>
    </row>
    <row r="38" spans="1:18" x14ac:dyDescent="0.25">
      <c r="A38" s="1" t="s">
        <v>188</v>
      </c>
      <c r="B38" t="s">
        <v>28</v>
      </c>
      <c r="C38" s="2" t="s">
        <v>193</v>
      </c>
      <c r="D38" s="4">
        <v>9.3865740740740737E-4</v>
      </c>
      <c r="E38" s="33">
        <v>2</v>
      </c>
      <c r="F38" s="40"/>
      <c r="H38" s="1" t="s">
        <v>249</v>
      </c>
      <c r="I38" t="s">
        <v>237</v>
      </c>
      <c r="J38" s="2" t="s">
        <v>250</v>
      </c>
      <c r="K38" s="4">
        <v>9.3634259259259256E-4</v>
      </c>
      <c r="L38" s="33">
        <v>2</v>
      </c>
      <c r="R38" s="13"/>
    </row>
    <row r="39" spans="1:18" x14ac:dyDescent="0.25">
      <c r="A39" s="1" t="s">
        <v>124</v>
      </c>
      <c r="B39" t="s">
        <v>128</v>
      </c>
      <c r="C39" s="2" t="s">
        <v>38</v>
      </c>
      <c r="D39" s="4">
        <v>9.4837962962962953E-4</v>
      </c>
      <c r="E39" s="33">
        <v>3</v>
      </c>
      <c r="F39" s="40"/>
      <c r="H39" s="1" t="s">
        <v>249</v>
      </c>
      <c r="I39" t="s">
        <v>37</v>
      </c>
      <c r="J39" s="2" t="s">
        <v>254</v>
      </c>
      <c r="K39" s="4">
        <v>1.0190972222222222E-3</v>
      </c>
      <c r="L39" s="33">
        <v>3</v>
      </c>
    </row>
    <row r="40" spans="1:18" x14ac:dyDescent="0.25">
      <c r="A40" s="1" t="s">
        <v>170</v>
      </c>
      <c r="B40" t="s">
        <v>23</v>
      </c>
      <c r="C40" s="2" t="s">
        <v>174</v>
      </c>
      <c r="D40" s="4">
        <v>9.5945216049382728E-4</v>
      </c>
      <c r="E40" s="34">
        <v>4</v>
      </c>
      <c r="F40" s="40"/>
      <c r="H40" s="1" t="s">
        <v>230</v>
      </c>
      <c r="I40" t="s">
        <v>36</v>
      </c>
      <c r="J40" s="2" t="s">
        <v>239</v>
      </c>
      <c r="K40" s="4">
        <v>1.0341435185185187E-3</v>
      </c>
      <c r="L40" s="34">
        <v>4</v>
      </c>
      <c r="R40" s="13"/>
    </row>
    <row r="41" spans="1:18" x14ac:dyDescent="0.25">
      <c r="A41" s="1" t="s">
        <v>188</v>
      </c>
      <c r="B41" t="s">
        <v>192</v>
      </c>
      <c r="C41" s="2" t="s">
        <v>74</v>
      </c>
      <c r="D41" s="4">
        <v>9.64429012345679E-4</v>
      </c>
      <c r="E41" s="34">
        <v>5</v>
      </c>
      <c r="F41" s="40"/>
      <c r="H41" s="1" t="s">
        <v>213</v>
      </c>
      <c r="I41" t="s">
        <v>42</v>
      </c>
      <c r="J41" s="2" t="s">
        <v>31</v>
      </c>
      <c r="K41" s="4">
        <v>1.0412808641975309E-3</v>
      </c>
      <c r="L41" s="34">
        <v>5</v>
      </c>
      <c r="R41" s="13"/>
    </row>
    <row r="42" spans="1:18" x14ac:dyDescent="0.25">
      <c r="A42" s="1" t="s">
        <v>124</v>
      </c>
      <c r="B42" t="s">
        <v>20</v>
      </c>
      <c r="C42" s="2" t="s">
        <v>136</v>
      </c>
      <c r="D42" s="4">
        <v>9.7233796296296304E-4</v>
      </c>
      <c r="E42" s="34">
        <v>6</v>
      </c>
      <c r="F42" s="40"/>
      <c r="H42" s="1" t="s">
        <v>213</v>
      </c>
      <c r="I42" t="s">
        <v>223</v>
      </c>
      <c r="J42" s="2" t="s">
        <v>224</v>
      </c>
      <c r="K42" s="4">
        <v>1.0439814814814815E-3</v>
      </c>
      <c r="L42" s="34">
        <v>6</v>
      </c>
      <c r="R42" s="13"/>
    </row>
    <row r="43" spans="1:18" x14ac:dyDescent="0.25">
      <c r="A43" s="1" t="s">
        <v>153</v>
      </c>
      <c r="B43" t="s">
        <v>168</v>
      </c>
      <c r="C43" s="2" t="s">
        <v>43</v>
      </c>
      <c r="D43" s="4">
        <v>9.8203124999999983E-4</v>
      </c>
      <c r="E43" s="34">
        <v>7</v>
      </c>
      <c r="F43" s="40"/>
      <c r="H43" s="1" t="s">
        <v>249</v>
      </c>
      <c r="I43" t="s">
        <v>259</v>
      </c>
      <c r="J43" s="2" t="s">
        <v>260</v>
      </c>
      <c r="K43" s="4">
        <v>1.0478298611111109E-3</v>
      </c>
      <c r="L43" s="34">
        <v>7</v>
      </c>
      <c r="R43" s="13"/>
    </row>
    <row r="44" spans="1:18" x14ac:dyDescent="0.25">
      <c r="A44" s="1" t="s">
        <v>188</v>
      </c>
      <c r="B44" t="s">
        <v>25</v>
      </c>
      <c r="C44" s="2" t="s">
        <v>198</v>
      </c>
      <c r="D44" s="4">
        <v>9.9942129629629621E-4</v>
      </c>
      <c r="E44" s="34">
        <v>8</v>
      </c>
      <c r="F44" s="40"/>
      <c r="H44" s="1" t="s">
        <v>109</v>
      </c>
      <c r="I44" t="s">
        <v>49</v>
      </c>
      <c r="J44" s="2" t="s">
        <v>123</v>
      </c>
      <c r="K44" s="4">
        <v>1.0532407407407409E-3</v>
      </c>
      <c r="L44" s="34">
        <v>8</v>
      </c>
      <c r="R44" s="13"/>
    </row>
    <row r="45" spans="1:18" x14ac:dyDescent="0.25">
      <c r="A45" s="18"/>
      <c r="B45" s="18"/>
      <c r="C45" s="18"/>
      <c r="D45" s="23"/>
      <c r="E45" s="17"/>
      <c r="F45" s="40"/>
      <c r="H45" s="21"/>
      <c r="I45" s="21"/>
      <c r="J45" s="21"/>
      <c r="K45" s="22"/>
      <c r="L45" s="17"/>
      <c r="R45" s="13"/>
    </row>
    <row r="46" spans="1:18" x14ac:dyDescent="0.25">
      <c r="A46" s="83" t="s">
        <v>344</v>
      </c>
      <c r="B46" s="83"/>
      <c r="C46" s="83"/>
      <c r="D46" s="83"/>
      <c r="E46" s="83"/>
      <c r="F46" s="40"/>
      <c r="H46" s="84" t="s">
        <v>345</v>
      </c>
      <c r="I46" s="84"/>
      <c r="J46" s="84"/>
      <c r="K46" s="84"/>
      <c r="L46" s="84"/>
    </row>
    <row r="47" spans="1:18" x14ac:dyDescent="0.25">
      <c r="A47" s="14" t="s">
        <v>4</v>
      </c>
      <c r="B47" s="15" t="s">
        <v>5</v>
      </c>
      <c r="C47" s="15" t="s">
        <v>6</v>
      </c>
      <c r="D47" s="16" t="s">
        <v>336</v>
      </c>
      <c r="E47" s="14" t="s">
        <v>337</v>
      </c>
      <c r="F47" s="31"/>
      <c r="G47" s="31"/>
      <c r="H47" s="14" t="s">
        <v>4</v>
      </c>
      <c r="I47" s="15" t="s">
        <v>5</v>
      </c>
      <c r="J47" s="15" t="s">
        <v>6</v>
      </c>
      <c r="K47" s="16" t="s">
        <v>336</v>
      </c>
      <c r="L47" s="14" t="s">
        <v>337</v>
      </c>
      <c r="M47" s="31"/>
    </row>
    <row r="48" spans="1:18" x14ac:dyDescent="0.25">
      <c r="A48" s="1" t="s">
        <v>137</v>
      </c>
      <c r="B48" t="s">
        <v>143</v>
      </c>
      <c r="C48" s="2" t="s">
        <v>56</v>
      </c>
      <c r="D48" s="3">
        <v>0.12013888888888889</v>
      </c>
      <c r="E48" s="33">
        <v>1</v>
      </c>
      <c r="F48" s="40"/>
      <c r="H48" s="1" t="s">
        <v>153</v>
      </c>
      <c r="I48" t="s">
        <v>159</v>
      </c>
      <c r="J48" s="2" t="s">
        <v>19</v>
      </c>
      <c r="K48" s="3">
        <v>0.14699074074074073</v>
      </c>
      <c r="L48" s="33">
        <v>1</v>
      </c>
      <c r="N48" s="1"/>
      <c r="P48" s="2"/>
      <c r="Q48" s="3"/>
      <c r="R48" s="13"/>
    </row>
    <row r="49" spans="1:18" x14ac:dyDescent="0.25">
      <c r="A49" s="1" t="s">
        <v>124</v>
      </c>
      <c r="B49" t="s">
        <v>135</v>
      </c>
      <c r="C49" s="2" t="s">
        <v>69</v>
      </c>
      <c r="D49" s="3">
        <v>0.13125000000000001</v>
      </c>
      <c r="E49" s="33">
        <v>2</v>
      </c>
      <c r="F49" s="40"/>
      <c r="H49" s="1" t="s">
        <v>153</v>
      </c>
      <c r="I49" t="s">
        <v>140</v>
      </c>
      <c r="J49" s="2" t="s">
        <v>134</v>
      </c>
      <c r="K49" s="3">
        <v>0.1474537037037037</v>
      </c>
      <c r="L49" s="33">
        <v>2</v>
      </c>
      <c r="N49" s="1"/>
      <c r="P49" s="2"/>
      <c r="Q49" s="3"/>
      <c r="R49" s="13"/>
    </row>
    <row r="50" spans="1:18" x14ac:dyDescent="0.25">
      <c r="A50" s="1" t="s">
        <v>170</v>
      </c>
      <c r="B50" t="s">
        <v>23</v>
      </c>
      <c r="C50" s="2" t="s">
        <v>174</v>
      </c>
      <c r="D50" s="3">
        <v>0.13194444444444445</v>
      </c>
      <c r="E50" s="33">
        <v>3</v>
      </c>
      <c r="F50" s="40"/>
      <c r="H50" s="1" t="s">
        <v>188</v>
      </c>
      <c r="I50" t="s">
        <v>208</v>
      </c>
      <c r="J50" s="2" t="s">
        <v>209</v>
      </c>
      <c r="K50" s="3">
        <v>0.15046296296296294</v>
      </c>
      <c r="L50" s="33">
        <v>3</v>
      </c>
      <c r="N50" s="1"/>
      <c r="P50" s="2"/>
      <c r="Q50" s="3"/>
      <c r="R50" s="13"/>
    </row>
    <row r="51" spans="1:18" x14ac:dyDescent="0.25">
      <c r="A51" s="1" t="s">
        <v>188</v>
      </c>
      <c r="B51" t="s">
        <v>192</v>
      </c>
      <c r="C51" s="2" t="s">
        <v>74</v>
      </c>
      <c r="D51" s="3">
        <v>0.13402777777777777</v>
      </c>
      <c r="E51" s="34">
        <v>4</v>
      </c>
      <c r="F51" s="40"/>
      <c r="H51" s="1" t="s">
        <v>249</v>
      </c>
      <c r="I51" t="s">
        <v>259</v>
      </c>
      <c r="J51" s="2" t="s">
        <v>260</v>
      </c>
      <c r="K51" s="3">
        <v>0.15138888888888891</v>
      </c>
      <c r="L51" s="34">
        <v>4</v>
      </c>
      <c r="N51" s="1"/>
      <c r="P51" s="2"/>
      <c r="Q51" s="3"/>
      <c r="R51" s="13"/>
    </row>
    <row r="52" spans="1:18" x14ac:dyDescent="0.25">
      <c r="A52" s="1" t="s">
        <v>153</v>
      </c>
      <c r="B52" t="s">
        <v>168</v>
      </c>
      <c r="C52" s="2" t="s">
        <v>43</v>
      </c>
      <c r="D52" s="3">
        <v>0.13506944444444444</v>
      </c>
      <c r="E52" s="34">
        <v>5</v>
      </c>
      <c r="F52" s="40"/>
      <c r="H52" s="1" t="s">
        <v>249</v>
      </c>
      <c r="I52" t="s">
        <v>265</v>
      </c>
      <c r="J52" s="2" t="s">
        <v>44</v>
      </c>
      <c r="K52" s="3">
        <v>0.15937499999999999</v>
      </c>
      <c r="L52" s="34">
        <v>5</v>
      </c>
      <c r="R52" s="13"/>
    </row>
    <row r="53" spans="1:18" x14ac:dyDescent="0.25">
      <c r="A53" s="1" t="s">
        <v>124</v>
      </c>
      <c r="B53" t="s">
        <v>46</v>
      </c>
      <c r="C53" s="2" t="s">
        <v>18</v>
      </c>
      <c r="D53" s="3">
        <v>0.13981481481481481</v>
      </c>
      <c r="E53" s="34">
        <v>6</v>
      </c>
      <c r="F53" s="40"/>
      <c r="H53" s="1" t="s">
        <v>213</v>
      </c>
      <c r="I53" t="s">
        <v>42</v>
      </c>
      <c r="J53" s="2" t="s">
        <v>31</v>
      </c>
      <c r="K53" s="3">
        <v>0.16203703703703703</v>
      </c>
      <c r="L53" s="34">
        <v>6</v>
      </c>
      <c r="N53" s="1"/>
      <c r="P53" s="2"/>
      <c r="Q53" s="3"/>
      <c r="R53" s="13"/>
    </row>
    <row r="54" spans="1:18" x14ac:dyDescent="0.25">
      <c r="A54" s="1" t="s">
        <v>188</v>
      </c>
      <c r="B54" t="s">
        <v>28</v>
      </c>
      <c r="C54" s="2" t="s">
        <v>193</v>
      </c>
      <c r="D54" s="3">
        <v>0.14305555555555555</v>
      </c>
      <c r="E54" s="34">
        <v>7</v>
      </c>
      <c r="F54" s="40"/>
      <c r="H54" s="1" t="s">
        <v>170</v>
      </c>
      <c r="I54" t="s">
        <v>47</v>
      </c>
      <c r="J54" s="2" t="s">
        <v>154</v>
      </c>
      <c r="K54" s="3">
        <v>0.16215277777777778</v>
      </c>
      <c r="L54" s="34">
        <v>7</v>
      </c>
      <c r="N54" s="1"/>
      <c r="P54" s="2"/>
      <c r="Q54" s="3"/>
      <c r="R54" s="13"/>
    </row>
    <row r="55" spans="1:18" x14ac:dyDescent="0.25">
      <c r="A55" s="1" t="s">
        <v>188</v>
      </c>
      <c r="B55" t="s">
        <v>25</v>
      </c>
      <c r="C55" s="2" t="s">
        <v>198</v>
      </c>
      <c r="D55" s="3">
        <v>0.14861111111111111</v>
      </c>
      <c r="E55" s="34">
        <v>8</v>
      </c>
      <c r="F55" s="40"/>
      <c r="H55" s="1" t="s">
        <v>153</v>
      </c>
      <c r="I55" t="s">
        <v>55</v>
      </c>
      <c r="J55" s="2" t="s">
        <v>164</v>
      </c>
      <c r="K55" s="3">
        <v>0.16250000000000001</v>
      </c>
      <c r="L55" s="34">
        <v>8</v>
      </c>
      <c r="N55" s="1"/>
      <c r="P55" s="2"/>
      <c r="Q55" s="3"/>
      <c r="R55" s="13"/>
    </row>
    <row r="56" spans="1:18" x14ac:dyDescent="0.25">
      <c r="A56" s="18"/>
      <c r="B56" s="18"/>
      <c r="C56" s="18"/>
      <c r="D56" s="24"/>
      <c r="E56" s="17"/>
      <c r="H56" s="21"/>
      <c r="I56" s="21"/>
      <c r="J56" s="21"/>
      <c r="K56" s="22"/>
      <c r="L56" s="17"/>
      <c r="R56" s="13"/>
    </row>
    <row r="57" spans="1:18" x14ac:dyDescent="0.25">
      <c r="A57" s="83" t="s">
        <v>346</v>
      </c>
      <c r="B57" s="83"/>
      <c r="C57" s="83"/>
      <c r="D57" s="83"/>
      <c r="E57" s="83"/>
      <c r="F57" s="83"/>
      <c r="G57" s="63"/>
      <c r="H57" s="84" t="s">
        <v>347</v>
      </c>
      <c r="I57" s="84"/>
      <c r="J57" s="84"/>
      <c r="K57" s="84"/>
      <c r="L57" s="84"/>
      <c r="M57" s="84"/>
    </row>
    <row r="58" spans="1:18" x14ac:dyDescent="0.25">
      <c r="A58" s="14" t="s">
        <v>4</v>
      </c>
      <c r="B58" s="15" t="s">
        <v>5</v>
      </c>
      <c r="C58" s="15" t="s">
        <v>6</v>
      </c>
      <c r="D58" s="16" t="s">
        <v>13</v>
      </c>
      <c r="E58" s="14" t="s">
        <v>14</v>
      </c>
      <c r="F58" s="32" t="s">
        <v>337</v>
      </c>
      <c r="G58" s="32"/>
      <c r="H58" s="14" t="s">
        <v>4</v>
      </c>
      <c r="I58" s="15" t="s">
        <v>348</v>
      </c>
      <c r="J58" s="15" t="s">
        <v>5</v>
      </c>
      <c r="K58" s="16" t="s">
        <v>13</v>
      </c>
      <c r="L58" s="14" t="s">
        <v>14</v>
      </c>
      <c r="M58" s="32" t="s">
        <v>337</v>
      </c>
      <c r="R58" s="13"/>
    </row>
    <row r="59" spans="1:18" x14ac:dyDescent="0.25">
      <c r="A59" s="1" t="s">
        <v>137</v>
      </c>
      <c r="B59" t="s">
        <v>143</v>
      </c>
      <c r="C59" s="2" t="s">
        <v>56</v>
      </c>
      <c r="D59" s="39">
        <v>10</v>
      </c>
      <c r="E59" s="39">
        <v>10.5</v>
      </c>
      <c r="F59" s="33">
        <v>1</v>
      </c>
      <c r="G59" s="34"/>
      <c r="H59" s="1" t="s">
        <v>188</v>
      </c>
      <c r="I59" t="s">
        <v>207</v>
      </c>
      <c r="J59" s="2" t="s">
        <v>73</v>
      </c>
      <c r="K59" s="39">
        <v>10</v>
      </c>
      <c r="L59" s="39">
        <v>3.75</v>
      </c>
      <c r="M59" s="33">
        <v>1</v>
      </c>
    </row>
    <row r="60" spans="1:18" x14ac:dyDescent="0.25">
      <c r="A60" s="1" t="s">
        <v>188</v>
      </c>
      <c r="B60" t="s">
        <v>192</v>
      </c>
      <c r="C60" s="2" t="s">
        <v>74</v>
      </c>
      <c r="D60" s="39">
        <v>10</v>
      </c>
      <c r="E60" s="39">
        <v>7.0000000000000071</v>
      </c>
      <c r="F60" s="33">
        <v>2</v>
      </c>
      <c r="G60" s="34"/>
      <c r="H60" s="1" t="s">
        <v>153</v>
      </c>
      <c r="I60" t="s">
        <v>140</v>
      </c>
      <c r="J60" s="2" t="s">
        <v>134</v>
      </c>
      <c r="K60" s="39">
        <v>10</v>
      </c>
      <c r="L60" s="39">
        <v>2.25</v>
      </c>
      <c r="M60" s="33">
        <v>2</v>
      </c>
    </row>
    <row r="61" spans="1:18" x14ac:dyDescent="0.25">
      <c r="A61" s="1" t="s">
        <v>188</v>
      </c>
      <c r="B61" t="s">
        <v>191</v>
      </c>
      <c r="C61" s="2" t="s">
        <v>70</v>
      </c>
      <c r="D61" s="39">
        <v>10</v>
      </c>
      <c r="E61" s="39">
        <v>4.5</v>
      </c>
      <c r="F61" s="33">
        <v>3</v>
      </c>
      <c r="G61" s="34"/>
      <c r="H61" s="1" t="s">
        <v>188</v>
      </c>
      <c r="I61" t="s">
        <v>205</v>
      </c>
      <c r="J61" s="2" t="s">
        <v>206</v>
      </c>
      <c r="K61" s="39">
        <v>9</v>
      </c>
      <c r="L61" s="39">
        <v>10.000000000000007</v>
      </c>
      <c r="M61" s="33">
        <v>3</v>
      </c>
    </row>
    <row r="62" spans="1:18" x14ac:dyDescent="0.25">
      <c r="A62" s="1" t="s">
        <v>124</v>
      </c>
      <c r="B62" t="s">
        <v>20</v>
      </c>
      <c r="C62" s="2" t="s">
        <v>136</v>
      </c>
      <c r="D62" s="39">
        <v>10</v>
      </c>
      <c r="E62" s="39">
        <v>3.9999999999999858</v>
      </c>
      <c r="F62" s="34">
        <v>4</v>
      </c>
      <c r="G62" s="34"/>
      <c r="H62" s="1" t="s">
        <v>188</v>
      </c>
      <c r="I62" t="s">
        <v>199</v>
      </c>
      <c r="J62" s="2" t="s">
        <v>200</v>
      </c>
      <c r="K62" s="39">
        <v>9</v>
      </c>
      <c r="L62" s="39">
        <v>8.0000000000000142</v>
      </c>
      <c r="M62" s="34">
        <v>4</v>
      </c>
    </row>
    <row r="63" spans="1:18" x14ac:dyDescent="0.25">
      <c r="A63" s="1" t="s">
        <v>124</v>
      </c>
      <c r="B63" t="s">
        <v>24</v>
      </c>
      <c r="C63" s="2" t="s">
        <v>131</v>
      </c>
      <c r="D63" s="39">
        <v>10</v>
      </c>
      <c r="E63" s="39">
        <v>1.5</v>
      </c>
      <c r="F63" s="34">
        <v>5</v>
      </c>
      <c r="G63" s="34"/>
      <c r="H63" s="1" t="s">
        <v>249</v>
      </c>
      <c r="I63" t="s">
        <v>37</v>
      </c>
      <c r="J63" s="2" t="s">
        <v>254</v>
      </c>
      <c r="K63" s="39">
        <v>9</v>
      </c>
      <c r="L63" s="39">
        <v>6.5000000000000142</v>
      </c>
      <c r="M63" s="34">
        <v>5</v>
      </c>
    </row>
    <row r="64" spans="1:18" x14ac:dyDescent="0.25">
      <c r="A64" s="1" t="s">
        <v>230</v>
      </c>
      <c r="B64" t="s">
        <v>231</v>
      </c>
      <c r="C64" s="2" t="s">
        <v>232</v>
      </c>
      <c r="D64" s="39">
        <v>10</v>
      </c>
      <c r="E64" s="39">
        <v>0</v>
      </c>
      <c r="F64" s="34">
        <v>6</v>
      </c>
      <c r="G64" s="34"/>
      <c r="H64" s="1" t="s">
        <v>153</v>
      </c>
      <c r="I64" t="s">
        <v>159</v>
      </c>
      <c r="J64" s="2" t="s">
        <v>19</v>
      </c>
      <c r="K64" s="39">
        <v>9</v>
      </c>
      <c r="L64" s="39">
        <v>5.7500000000000142</v>
      </c>
      <c r="M64" s="34">
        <v>6</v>
      </c>
    </row>
    <row r="65" spans="1:14" x14ac:dyDescent="0.25">
      <c r="A65" s="1" t="s">
        <v>124</v>
      </c>
      <c r="B65" t="s">
        <v>114</v>
      </c>
      <c r="C65" s="2" t="s">
        <v>133</v>
      </c>
      <c r="D65" s="39">
        <v>9</v>
      </c>
      <c r="E65" s="39">
        <v>11.499999999999986</v>
      </c>
      <c r="F65" s="34">
        <v>7</v>
      </c>
      <c r="G65" s="34"/>
      <c r="H65" s="1" t="s">
        <v>249</v>
      </c>
      <c r="I65" t="s">
        <v>237</v>
      </c>
      <c r="J65" s="2" t="s">
        <v>250</v>
      </c>
      <c r="K65" s="39">
        <v>9</v>
      </c>
      <c r="L65" s="39">
        <v>5.4999999999999858</v>
      </c>
      <c r="M65" s="34">
        <v>7</v>
      </c>
    </row>
    <row r="66" spans="1:14" x14ac:dyDescent="0.25">
      <c r="A66" s="1" t="s">
        <v>124</v>
      </c>
      <c r="B66" s="11" t="s">
        <v>46</v>
      </c>
      <c r="C66" s="2" t="s">
        <v>18</v>
      </c>
      <c r="D66" s="61">
        <v>9</v>
      </c>
      <c r="E66" s="61">
        <v>10.666666666666671</v>
      </c>
      <c r="F66" s="34">
        <v>8</v>
      </c>
      <c r="G66" s="34"/>
      <c r="H66" s="1" t="s">
        <v>230</v>
      </c>
      <c r="I66" t="s">
        <v>36</v>
      </c>
      <c r="J66" s="2" t="s">
        <v>239</v>
      </c>
      <c r="K66" s="39">
        <v>9</v>
      </c>
      <c r="L66" s="39">
        <v>4.2499999999999929</v>
      </c>
      <c r="M66" s="34">
        <v>8</v>
      </c>
    </row>
    <row r="67" spans="1:14" x14ac:dyDescent="0.25">
      <c r="A67" s="26"/>
      <c r="B67" s="26"/>
      <c r="C67" s="26"/>
      <c r="D67" s="25"/>
      <c r="E67" s="25"/>
      <c r="F67" s="34"/>
      <c r="G67" s="34"/>
    </row>
    <row r="68" spans="1:14" x14ac:dyDescent="0.25">
      <c r="A68" s="83" t="s">
        <v>349</v>
      </c>
      <c r="B68" s="83"/>
      <c r="C68" s="83"/>
      <c r="D68" s="83"/>
      <c r="E68" s="83"/>
      <c r="F68" s="83"/>
      <c r="G68" s="63"/>
      <c r="H68" s="84" t="s">
        <v>350</v>
      </c>
      <c r="I68" s="84"/>
      <c r="J68" s="84"/>
      <c r="K68" s="84"/>
      <c r="L68" s="84"/>
      <c r="M68" s="84"/>
    </row>
    <row r="69" spans="1:14" x14ac:dyDescent="0.25">
      <c r="A69" s="14" t="s">
        <v>4</v>
      </c>
      <c r="B69" s="15" t="s">
        <v>5</v>
      </c>
      <c r="C69" s="15" t="s">
        <v>6</v>
      </c>
      <c r="D69" s="16" t="s">
        <v>13</v>
      </c>
      <c r="E69" s="14" t="s">
        <v>14</v>
      </c>
      <c r="F69" s="32" t="s">
        <v>337</v>
      </c>
      <c r="G69" s="32"/>
      <c r="H69" s="14" t="s">
        <v>4</v>
      </c>
      <c r="I69" s="15" t="s">
        <v>5</v>
      </c>
      <c r="J69" s="15" t="s">
        <v>6</v>
      </c>
      <c r="K69" s="16" t="s">
        <v>13</v>
      </c>
      <c r="L69" s="14" t="s">
        <v>14</v>
      </c>
      <c r="M69" s="32" t="s">
        <v>337</v>
      </c>
    </row>
    <row r="70" spans="1:14" x14ac:dyDescent="0.25">
      <c r="A70" s="1" t="s">
        <v>124</v>
      </c>
      <c r="B70" t="s">
        <v>125</v>
      </c>
      <c r="C70" s="2" t="s">
        <v>56</v>
      </c>
      <c r="D70" s="39">
        <v>21</v>
      </c>
      <c r="E70" s="39">
        <v>3.2499999999999858</v>
      </c>
      <c r="F70" s="33">
        <v>1</v>
      </c>
      <c r="G70" s="34"/>
      <c r="H70" s="1" t="s">
        <v>188</v>
      </c>
      <c r="I70" t="s">
        <v>199</v>
      </c>
      <c r="J70" s="2" t="s">
        <v>200</v>
      </c>
      <c r="K70" s="39">
        <v>18</v>
      </c>
      <c r="L70" s="39">
        <v>10.5</v>
      </c>
      <c r="M70" s="33">
        <v>1</v>
      </c>
    </row>
    <row r="71" spans="1:14" x14ac:dyDescent="0.25">
      <c r="A71" s="1" t="s">
        <v>124</v>
      </c>
      <c r="B71" t="s">
        <v>114</v>
      </c>
      <c r="C71" s="2" t="s">
        <v>133</v>
      </c>
      <c r="D71" s="39">
        <v>21</v>
      </c>
      <c r="E71" s="39">
        <v>1.5</v>
      </c>
      <c r="F71" s="33">
        <v>2</v>
      </c>
      <c r="G71" s="34"/>
      <c r="H71" s="1" t="s">
        <v>109</v>
      </c>
      <c r="I71" t="s">
        <v>49</v>
      </c>
      <c r="J71" s="2" t="s">
        <v>123</v>
      </c>
      <c r="K71" s="39">
        <v>18</v>
      </c>
      <c r="L71" s="39">
        <v>1.2500000000000142</v>
      </c>
      <c r="M71" s="33">
        <v>2</v>
      </c>
    </row>
    <row r="72" spans="1:14" x14ac:dyDescent="0.25">
      <c r="A72" s="1" t="s">
        <v>188</v>
      </c>
      <c r="B72" t="s">
        <v>201</v>
      </c>
      <c r="C72" s="2" t="s">
        <v>202</v>
      </c>
      <c r="D72" s="39">
        <v>20</v>
      </c>
      <c r="E72" s="39">
        <v>9.3333333333333854</v>
      </c>
      <c r="F72" s="33">
        <v>3</v>
      </c>
      <c r="G72" s="34"/>
      <c r="H72" s="1" t="s">
        <v>153</v>
      </c>
      <c r="I72" t="s">
        <v>103</v>
      </c>
      <c r="J72" s="2" t="s">
        <v>156</v>
      </c>
      <c r="K72" s="39">
        <v>17</v>
      </c>
      <c r="L72" s="39">
        <v>4.0000000000000284</v>
      </c>
      <c r="M72" s="33">
        <v>3</v>
      </c>
    </row>
    <row r="73" spans="1:14" x14ac:dyDescent="0.25">
      <c r="A73" s="1" t="s">
        <v>137</v>
      </c>
      <c r="B73" t="s">
        <v>143</v>
      </c>
      <c r="C73" s="2" t="s">
        <v>56</v>
      </c>
      <c r="D73" s="39">
        <v>20</v>
      </c>
      <c r="E73" s="39">
        <v>4.9999999999999716</v>
      </c>
      <c r="F73" s="34">
        <v>4</v>
      </c>
      <c r="G73" s="34"/>
      <c r="H73" s="1" t="s">
        <v>249</v>
      </c>
      <c r="I73" t="s">
        <v>237</v>
      </c>
      <c r="J73" s="2" t="s">
        <v>250</v>
      </c>
      <c r="K73" s="39">
        <v>17</v>
      </c>
      <c r="L73" s="39">
        <v>1.9999999999999716</v>
      </c>
      <c r="M73" s="34">
        <v>4</v>
      </c>
    </row>
    <row r="74" spans="1:14" x14ac:dyDescent="0.25">
      <c r="A74" s="1" t="s">
        <v>188</v>
      </c>
      <c r="B74" t="s">
        <v>192</v>
      </c>
      <c r="C74" s="2" t="s">
        <v>74</v>
      </c>
      <c r="D74" s="39">
        <v>19</v>
      </c>
      <c r="E74" s="39">
        <v>10.666666666666629</v>
      </c>
      <c r="F74" s="34">
        <v>5</v>
      </c>
      <c r="G74" s="34"/>
      <c r="H74" s="1" t="s">
        <v>249</v>
      </c>
      <c r="I74" t="s">
        <v>266</v>
      </c>
      <c r="J74" s="2" t="s">
        <v>267</v>
      </c>
      <c r="K74" s="39">
        <v>16</v>
      </c>
      <c r="L74" s="39">
        <v>1.3333333333333286</v>
      </c>
      <c r="M74" s="34">
        <v>5</v>
      </c>
    </row>
    <row r="75" spans="1:14" x14ac:dyDescent="0.25">
      <c r="A75" s="1" t="s">
        <v>188</v>
      </c>
      <c r="B75" t="s">
        <v>191</v>
      </c>
      <c r="C75" s="2" t="s">
        <v>70</v>
      </c>
      <c r="D75" s="39">
        <v>19</v>
      </c>
      <c r="E75" s="39">
        <v>3.75</v>
      </c>
      <c r="F75" s="34">
        <v>6</v>
      </c>
      <c r="G75" s="34"/>
      <c r="H75" s="1" t="s">
        <v>249</v>
      </c>
      <c r="I75" t="s">
        <v>37</v>
      </c>
      <c r="J75" s="2" t="s">
        <v>254</v>
      </c>
      <c r="K75" s="39">
        <v>15</v>
      </c>
      <c r="L75" s="39">
        <v>1.5</v>
      </c>
      <c r="M75" s="34">
        <v>6</v>
      </c>
    </row>
    <row r="76" spans="1:14" x14ac:dyDescent="0.25">
      <c r="A76" s="1" t="s">
        <v>170</v>
      </c>
      <c r="B76" t="s">
        <v>185</v>
      </c>
      <c r="C76" s="2" t="s">
        <v>184</v>
      </c>
      <c r="D76" s="39">
        <v>19</v>
      </c>
      <c r="E76" s="39">
        <v>3.2499999999999858</v>
      </c>
      <c r="F76" s="34">
        <v>7</v>
      </c>
      <c r="G76" s="34"/>
      <c r="H76" s="1" t="s">
        <v>230</v>
      </c>
      <c r="I76" t="s">
        <v>241</v>
      </c>
      <c r="J76" s="2" t="s">
        <v>242</v>
      </c>
      <c r="K76" s="39">
        <v>15</v>
      </c>
      <c r="L76" s="39">
        <v>1.0000000000000071</v>
      </c>
      <c r="M76" s="34">
        <v>7</v>
      </c>
    </row>
    <row r="77" spans="1:14" x14ac:dyDescent="0.25">
      <c r="A77" s="1" t="s">
        <v>170</v>
      </c>
      <c r="B77" t="s">
        <v>146</v>
      </c>
      <c r="C77" s="2" t="s">
        <v>184</v>
      </c>
      <c r="D77" s="39">
        <v>18</v>
      </c>
      <c r="E77" s="39">
        <v>8.25</v>
      </c>
      <c r="F77" s="34">
        <v>8</v>
      </c>
      <c r="G77" s="34"/>
      <c r="H77" s="1" t="s">
        <v>153</v>
      </c>
      <c r="I77" t="s">
        <v>159</v>
      </c>
      <c r="J77" s="2" t="s">
        <v>19</v>
      </c>
      <c r="K77" s="39">
        <v>14</v>
      </c>
      <c r="L77" s="39">
        <v>10.000000000000007</v>
      </c>
      <c r="M77" s="34">
        <v>8</v>
      </c>
    </row>
    <row r="78" spans="1:14" x14ac:dyDescent="0.25">
      <c r="H78" s="18"/>
      <c r="I78" s="18"/>
      <c r="J78" s="18"/>
      <c r="K78" s="27"/>
      <c r="L78" s="28"/>
    </row>
    <row r="79" spans="1:14" x14ac:dyDescent="0.25">
      <c r="A79" s="83" t="s">
        <v>351</v>
      </c>
      <c r="B79" s="83"/>
      <c r="C79" s="83"/>
      <c r="D79" s="83"/>
      <c r="E79" s="83"/>
      <c r="F79" s="83"/>
      <c r="G79" s="63"/>
      <c r="H79" s="84" t="s">
        <v>352</v>
      </c>
      <c r="I79" s="84"/>
      <c r="J79" s="84"/>
      <c r="K79" s="84"/>
      <c r="L79" s="84"/>
      <c r="M79" s="84"/>
      <c r="N79" s="29"/>
    </row>
    <row r="80" spans="1:14" x14ac:dyDescent="0.25">
      <c r="A80" s="14" t="s">
        <v>4</v>
      </c>
      <c r="B80" s="15" t="s">
        <v>5</v>
      </c>
      <c r="C80" s="15" t="s">
        <v>6</v>
      </c>
      <c r="D80" s="16" t="s">
        <v>13</v>
      </c>
      <c r="E80" s="14" t="s">
        <v>14</v>
      </c>
      <c r="F80" s="32" t="s">
        <v>337</v>
      </c>
      <c r="G80" s="32"/>
      <c r="H80" s="14" t="s">
        <v>4</v>
      </c>
      <c r="I80" s="15" t="s">
        <v>5</v>
      </c>
      <c r="J80" s="15" t="s">
        <v>6</v>
      </c>
      <c r="K80" s="16" t="s">
        <v>13</v>
      </c>
      <c r="L80" s="14" t="s">
        <v>14</v>
      </c>
      <c r="M80" s="32" t="s">
        <v>337</v>
      </c>
    </row>
    <row r="81" spans="1:19" x14ac:dyDescent="0.25">
      <c r="A81" s="1" t="s">
        <v>188</v>
      </c>
      <c r="B81" t="s">
        <v>191</v>
      </c>
      <c r="C81" s="2" t="s">
        <v>70</v>
      </c>
      <c r="D81" s="39">
        <v>3</v>
      </c>
      <c r="E81" s="39">
        <v>10.5</v>
      </c>
      <c r="F81" s="33">
        <v>1</v>
      </c>
      <c r="G81" s="34"/>
      <c r="H81" s="1" t="s">
        <v>230</v>
      </c>
      <c r="I81" t="s">
        <v>36</v>
      </c>
      <c r="J81" s="2" t="s">
        <v>239</v>
      </c>
      <c r="K81" s="39">
        <v>3</v>
      </c>
      <c r="L81" s="39">
        <v>9</v>
      </c>
      <c r="M81" s="33">
        <v>1</v>
      </c>
      <c r="N81" s="1"/>
      <c r="P81" s="2"/>
      <c r="Q81" s="5"/>
      <c r="R81" s="5"/>
      <c r="S81" s="39"/>
    </row>
    <row r="82" spans="1:19" x14ac:dyDescent="0.25">
      <c r="A82" s="1" t="s">
        <v>124</v>
      </c>
      <c r="B82" t="s">
        <v>20</v>
      </c>
      <c r="C82" s="2" t="s">
        <v>136</v>
      </c>
      <c r="D82" s="39">
        <v>3</v>
      </c>
      <c r="E82" s="39">
        <v>9.9999999999999964</v>
      </c>
      <c r="F82" s="33">
        <v>2</v>
      </c>
      <c r="G82" s="34"/>
      <c r="H82" s="1" t="s">
        <v>153</v>
      </c>
      <c r="I82" t="s">
        <v>140</v>
      </c>
      <c r="J82" s="2" t="s">
        <v>134</v>
      </c>
      <c r="K82" s="39">
        <v>3</v>
      </c>
      <c r="L82" s="39">
        <v>7.0000000000000018</v>
      </c>
      <c r="M82" s="33">
        <v>2</v>
      </c>
      <c r="S82" s="39"/>
    </row>
    <row r="83" spans="1:19" x14ac:dyDescent="0.25">
      <c r="A83" s="1" t="s">
        <v>230</v>
      </c>
      <c r="B83" t="s">
        <v>231</v>
      </c>
      <c r="C83" s="2" t="s">
        <v>232</v>
      </c>
      <c r="D83" s="39">
        <v>3</v>
      </c>
      <c r="E83" s="39">
        <v>6.9999999999999964</v>
      </c>
      <c r="F83" s="33">
        <v>3</v>
      </c>
      <c r="G83" s="34"/>
      <c r="H83" s="1" t="s">
        <v>213</v>
      </c>
      <c r="I83" t="s">
        <v>42</v>
      </c>
      <c r="J83" s="2" t="s">
        <v>31</v>
      </c>
      <c r="K83" s="39">
        <v>3</v>
      </c>
      <c r="L83" s="39">
        <v>6</v>
      </c>
      <c r="M83" s="33">
        <v>3</v>
      </c>
      <c r="N83" s="1"/>
      <c r="P83" s="2"/>
      <c r="Q83" s="39"/>
      <c r="R83" s="39"/>
      <c r="S83" s="39"/>
    </row>
    <row r="84" spans="1:19" x14ac:dyDescent="0.25">
      <c r="A84" s="1" t="s">
        <v>137</v>
      </c>
      <c r="B84" t="s">
        <v>126</v>
      </c>
      <c r="C84" s="2" t="s">
        <v>142</v>
      </c>
      <c r="D84" s="39">
        <v>3</v>
      </c>
      <c r="E84" s="39">
        <v>6.9999999999999964</v>
      </c>
      <c r="F84" s="34">
        <v>4</v>
      </c>
      <c r="G84" s="34"/>
      <c r="H84" s="1" t="s">
        <v>188</v>
      </c>
      <c r="I84" t="s">
        <v>199</v>
      </c>
      <c r="J84" s="2" t="s">
        <v>200</v>
      </c>
      <c r="K84" s="39">
        <v>3</v>
      </c>
      <c r="L84" s="39">
        <v>5.4999999999999964</v>
      </c>
      <c r="M84" s="34">
        <v>4</v>
      </c>
      <c r="S84" s="39"/>
    </row>
    <row r="85" spans="1:19" x14ac:dyDescent="0.25">
      <c r="A85" s="1" t="s">
        <v>153</v>
      </c>
      <c r="B85" t="s">
        <v>168</v>
      </c>
      <c r="C85" s="2" t="s">
        <v>43</v>
      </c>
      <c r="D85" s="39">
        <v>3</v>
      </c>
      <c r="E85" s="39">
        <v>6.6666666666666696</v>
      </c>
      <c r="F85" s="34">
        <v>5</v>
      </c>
      <c r="G85" s="34"/>
      <c r="H85" s="1" t="s">
        <v>188</v>
      </c>
      <c r="I85" s="11" t="s">
        <v>207</v>
      </c>
      <c r="J85" s="2" t="s">
        <v>73</v>
      </c>
      <c r="K85" s="39">
        <v>3</v>
      </c>
      <c r="L85" s="39">
        <v>4.5</v>
      </c>
      <c r="M85" s="34">
        <v>5</v>
      </c>
      <c r="S85" s="39"/>
    </row>
    <row r="86" spans="1:19" x14ac:dyDescent="0.25">
      <c r="A86" s="1" t="s">
        <v>188</v>
      </c>
      <c r="B86" t="s">
        <v>192</v>
      </c>
      <c r="C86" s="2" t="s">
        <v>74</v>
      </c>
      <c r="D86" s="39">
        <v>3</v>
      </c>
      <c r="E86" s="39">
        <v>6</v>
      </c>
      <c r="F86" s="34">
        <v>6</v>
      </c>
      <c r="G86" s="34"/>
      <c r="H86" s="1" t="s">
        <v>153</v>
      </c>
      <c r="I86" t="s">
        <v>159</v>
      </c>
      <c r="J86" s="2" t="s">
        <v>19</v>
      </c>
      <c r="K86" s="39">
        <v>3</v>
      </c>
      <c r="L86" s="39">
        <v>4.5000000000000053</v>
      </c>
      <c r="M86" s="34">
        <v>6</v>
      </c>
      <c r="S86" s="39"/>
    </row>
    <row r="87" spans="1:19" x14ac:dyDescent="0.25">
      <c r="A87" s="1" t="s">
        <v>170</v>
      </c>
      <c r="B87" t="s">
        <v>23</v>
      </c>
      <c r="C87" s="2" t="s">
        <v>174</v>
      </c>
      <c r="D87" s="39">
        <v>3</v>
      </c>
      <c r="E87" s="39">
        <v>5.3333333333333357</v>
      </c>
      <c r="F87" s="34">
        <v>7</v>
      </c>
      <c r="G87" s="34"/>
      <c r="H87" s="1" t="s">
        <v>249</v>
      </c>
      <c r="I87" t="s">
        <v>265</v>
      </c>
      <c r="J87" s="2" t="s">
        <v>44</v>
      </c>
      <c r="K87" s="39">
        <v>3</v>
      </c>
      <c r="L87" s="39">
        <v>3.9999999999999964</v>
      </c>
      <c r="M87" s="34">
        <v>7</v>
      </c>
      <c r="S87" s="39"/>
    </row>
    <row r="88" spans="1:19" x14ac:dyDescent="0.25">
      <c r="A88" s="1" t="s">
        <v>124</v>
      </c>
      <c r="B88" t="s">
        <v>114</v>
      </c>
      <c r="C88" s="2" t="s">
        <v>133</v>
      </c>
      <c r="D88" s="39">
        <v>3</v>
      </c>
      <c r="E88" s="39">
        <v>5.0000000000000036</v>
      </c>
      <c r="F88" s="34">
        <v>8</v>
      </c>
      <c r="G88" s="34"/>
      <c r="H88" s="1" t="s">
        <v>230</v>
      </c>
      <c r="I88" t="s">
        <v>241</v>
      </c>
      <c r="J88" s="2" t="s">
        <v>242</v>
      </c>
      <c r="K88" s="39">
        <v>3</v>
      </c>
      <c r="L88" s="39">
        <v>4.0000000000000018</v>
      </c>
      <c r="M88" s="34">
        <v>8</v>
      </c>
      <c r="S88" s="39"/>
    </row>
    <row r="89" spans="1:19" x14ac:dyDescent="0.25">
      <c r="A89" s="30"/>
      <c r="B89" s="30"/>
      <c r="C89" s="30"/>
      <c r="D89" s="25"/>
      <c r="E89" s="25"/>
      <c r="F89" s="35"/>
      <c r="G89" s="64"/>
      <c r="M89" s="35"/>
    </row>
    <row r="90" spans="1:19" x14ac:dyDescent="0.25">
      <c r="A90" s="30"/>
      <c r="B90" s="30"/>
      <c r="C90" s="30"/>
      <c r="D90" s="25"/>
      <c r="E90" s="25"/>
      <c r="F90" s="35"/>
      <c r="G90" s="64"/>
      <c r="S90" s="39"/>
    </row>
    <row r="91" spans="1:19" x14ac:dyDescent="0.25">
      <c r="A91" s="30"/>
      <c r="B91" s="30"/>
      <c r="C91" s="30"/>
      <c r="D91" s="25"/>
      <c r="E91" s="25"/>
      <c r="F91" s="35"/>
      <c r="G91" s="64"/>
      <c r="H91" s="30"/>
      <c r="I91" s="30"/>
      <c r="J91" s="30"/>
      <c r="K91" s="25"/>
      <c r="L91" s="25"/>
      <c r="M91" s="35"/>
      <c r="S91" s="39"/>
    </row>
    <row r="92" spans="1:19" x14ac:dyDescent="0.25">
      <c r="A92" s="30"/>
      <c r="B92" s="30"/>
      <c r="C92" s="30"/>
      <c r="D92" s="25"/>
      <c r="E92" s="25"/>
      <c r="F92" s="35"/>
      <c r="G92" s="64"/>
    </row>
  </sheetData>
  <mergeCells count="16">
    <mergeCell ref="A68:F68"/>
    <mergeCell ref="H68:M68"/>
    <mergeCell ref="A79:F79"/>
    <mergeCell ref="H79:M79"/>
    <mergeCell ref="A35:E35"/>
    <mergeCell ref="H35:L35"/>
    <mergeCell ref="A46:E46"/>
    <mergeCell ref="H46:L46"/>
    <mergeCell ref="A57:F57"/>
    <mergeCell ref="H57:M57"/>
    <mergeCell ref="A2:E2"/>
    <mergeCell ref="H2:L2"/>
    <mergeCell ref="A13:E13"/>
    <mergeCell ref="H13:L13"/>
    <mergeCell ref="A24:E24"/>
    <mergeCell ref="H24:L24"/>
  </mergeCells>
  <pageMargins left="0.7" right="0.7" top="0.75" bottom="0.75" header="0.3" footer="0.3"/>
  <pageSetup scale="91" orientation="landscape" horizontalDpi="0" verticalDpi="0" r:id="rId1"/>
  <headerFooter>
    <oddHeader>&amp;C2018 Top 8 4th Grade</oddHeader>
    <oddFooter>&amp;CPage: &amp;P of &amp;N</oddFooter>
  </headerFooter>
  <rowBreaks count="2" manualBreakCount="2">
    <brk id="33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2"/>
  <sheetViews>
    <sheetView view="pageBreakPreview" zoomScaleNormal="100" zoomScaleSheetLayoutView="100" workbookViewId="0"/>
  </sheetViews>
  <sheetFormatPr defaultColWidth="8.7109375" defaultRowHeight="15" x14ac:dyDescent="0.25"/>
  <cols>
    <col min="1" max="1" width="15.5703125" bestFit="1" customWidth="1"/>
    <col min="2" max="2" width="11.42578125" bestFit="1" customWidth="1"/>
    <col min="3" max="3" width="12" bestFit="1" customWidth="1"/>
    <col min="4" max="4" width="7.140625" bestFit="1" customWidth="1"/>
    <col min="5" max="5" width="6.7109375" bestFit="1" customWidth="1"/>
    <col min="6" max="6" width="5.7109375" style="12" bestFit="1" customWidth="1"/>
    <col min="7" max="7" width="5.7109375" style="47" customWidth="1"/>
    <col min="8" max="8" width="15.5703125" bestFit="1" customWidth="1"/>
    <col min="9" max="9" width="10.85546875" bestFit="1" customWidth="1"/>
    <col min="10" max="10" width="14.5703125" bestFit="1" customWidth="1"/>
    <col min="11" max="11" width="7.140625" bestFit="1" customWidth="1"/>
    <col min="12" max="12" width="6.7109375" bestFit="1" customWidth="1"/>
    <col min="13" max="13" width="5.7109375" style="12" bestFit="1" customWidth="1"/>
    <col min="14" max="14" width="15.5703125" bestFit="1" customWidth="1"/>
    <col min="15" max="15" width="7.5703125" bestFit="1" customWidth="1"/>
    <col min="16" max="16" width="10.7109375" bestFit="1" customWidth="1"/>
    <col min="17" max="17" width="7.28515625" bestFit="1" customWidth="1"/>
    <col min="18" max="18" width="3" bestFit="1" customWidth="1"/>
    <col min="19" max="19" width="2.7109375" style="12" bestFit="1" customWidth="1"/>
  </cols>
  <sheetData>
    <row r="2" spans="1:18" x14ac:dyDescent="0.25">
      <c r="A2" s="83" t="s">
        <v>355</v>
      </c>
      <c r="B2" s="83"/>
      <c r="C2" s="83"/>
      <c r="D2" s="83"/>
      <c r="E2" s="83"/>
      <c r="H2" s="84" t="s">
        <v>356</v>
      </c>
      <c r="I2" s="84"/>
      <c r="J2" s="84"/>
      <c r="K2" s="84"/>
      <c r="L2" s="84"/>
    </row>
    <row r="3" spans="1:18" x14ac:dyDescent="0.25">
      <c r="A3" s="14" t="s">
        <v>4</v>
      </c>
      <c r="B3" s="15" t="s">
        <v>5</v>
      </c>
      <c r="C3" s="15" t="s">
        <v>6</v>
      </c>
      <c r="D3" s="16" t="s">
        <v>336</v>
      </c>
      <c r="E3" s="14" t="s">
        <v>337</v>
      </c>
      <c r="F3" s="31"/>
      <c r="G3" s="31"/>
      <c r="H3" s="14" t="s">
        <v>4</v>
      </c>
      <c r="I3" s="15" t="s">
        <v>5</v>
      </c>
      <c r="J3" s="15" t="s">
        <v>6</v>
      </c>
      <c r="K3" s="16" t="s">
        <v>336</v>
      </c>
      <c r="L3" s="14" t="s">
        <v>337</v>
      </c>
      <c r="M3" s="31"/>
    </row>
    <row r="4" spans="1:18" x14ac:dyDescent="0.25">
      <c r="A4" s="1" t="s">
        <v>213</v>
      </c>
      <c r="B4" t="s">
        <v>214</v>
      </c>
      <c r="C4" s="2" t="s">
        <v>215</v>
      </c>
      <c r="D4" s="5">
        <v>13.762499999999999</v>
      </c>
      <c r="E4" s="33">
        <v>1</v>
      </c>
      <c r="H4" s="1" t="s">
        <v>213</v>
      </c>
      <c r="I4" t="s">
        <v>220</v>
      </c>
      <c r="J4" s="2" t="s">
        <v>221</v>
      </c>
      <c r="K4" s="5">
        <v>14.073333333333332</v>
      </c>
      <c r="L4" s="33">
        <v>1</v>
      </c>
      <c r="N4" s="1"/>
      <c r="P4" s="2"/>
      <c r="Q4" s="5"/>
      <c r="R4" s="12"/>
    </row>
    <row r="5" spans="1:18" x14ac:dyDescent="0.25">
      <c r="A5" s="1" t="s">
        <v>170</v>
      </c>
      <c r="B5" t="s">
        <v>175</v>
      </c>
      <c r="C5" s="2" t="s">
        <v>176</v>
      </c>
      <c r="D5" s="5">
        <v>13.93</v>
      </c>
      <c r="E5" s="33">
        <v>2</v>
      </c>
      <c r="H5" s="1" t="s">
        <v>137</v>
      </c>
      <c r="I5" t="s">
        <v>121</v>
      </c>
      <c r="J5" s="2" t="s">
        <v>147</v>
      </c>
      <c r="K5" s="5">
        <v>14.18</v>
      </c>
      <c r="L5" s="33">
        <v>2</v>
      </c>
      <c r="N5" s="1"/>
      <c r="P5" s="2"/>
      <c r="Q5" s="5"/>
      <c r="R5" s="12"/>
    </row>
    <row r="6" spans="1:18" x14ac:dyDescent="0.25">
      <c r="A6" s="1" t="s">
        <v>213</v>
      </c>
      <c r="B6" t="s">
        <v>218</v>
      </c>
      <c r="C6" s="2" t="s">
        <v>30</v>
      </c>
      <c r="D6" s="5">
        <v>14.217499999999998</v>
      </c>
      <c r="E6" s="33">
        <v>3</v>
      </c>
      <c r="F6" s="40"/>
      <c r="H6" s="1" t="s">
        <v>93</v>
      </c>
      <c r="I6" t="s">
        <v>101</v>
      </c>
      <c r="J6" s="2" t="s">
        <v>102</v>
      </c>
      <c r="K6" s="5">
        <v>14.616666666666667</v>
      </c>
      <c r="L6" s="33">
        <v>3</v>
      </c>
      <c r="R6" s="12"/>
    </row>
    <row r="7" spans="1:18" x14ac:dyDescent="0.25">
      <c r="A7" s="1" t="s">
        <v>213</v>
      </c>
      <c r="B7" t="s">
        <v>219</v>
      </c>
      <c r="C7" s="2" t="s">
        <v>33</v>
      </c>
      <c r="D7" s="5">
        <v>14.254999999999999</v>
      </c>
      <c r="E7" s="34">
        <v>4</v>
      </c>
      <c r="F7" s="40"/>
      <c r="H7" s="1" t="s">
        <v>93</v>
      </c>
      <c r="I7" t="s">
        <v>97</v>
      </c>
      <c r="J7" s="2" t="s">
        <v>98</v>
      </c>
      <c r="K7" s="5">
        <v>14.6175</v>
      </c>
      <c r="L7" s="34">
        <v>4</v>
      </c>
      <c r="R7" s="12"/>
    </row>
    <row r="8" spans="1:18" x14ac:dyDescent="0.25">
      <c r="A8" s="1" t="s">
        <v>93</v>
      </c>
      <c r="B8" t="s">
        <v>95</v>
      </c>
      <c r="C8" s="2" t="s">
        <v>96</v>
      </c>
      <c r="D8" s="5">
        <v>14.2575</v>
      </c>
      <c r="E8" s="34">
        <v>5</v>
      </c>
      <c r="F8" s="40"/>
      <c r="H8" s="1" t="s">
        <v>93</v>
      </c>
      <c r="I8" t="s">
        <v>100</v>
      </c>
      <c r="J8" s="2" t="s">
        <v>40</v>
      </c>
      <c r="K8" s="5">
        <v>14.783333333333333</v>
      </c>
      <c r="L8" s="34">
        <v>5</v>
      </c>
      <c r="R8" s="12"/>
    </row>
    <row r="9" spans="1:18" x14ac:dyDescent="0.25">
      <c r="A9" s="1" t="s">
        <v>170</v>
      </c>
      <c r="B9" t="s">
        <v>177</v>
      </c>
      <c r="C9" s="2" t="s">
        <v>67</v>
      </c>
      <c r="D9" s="5">
        <v>14.422499999999999</v>
      </c>
      <c r="E9" s="34">
        <v>6</v>
      </c>
      <c r="F9" s="40"/>
      <c r="H9" s="1" t="s">
        <v>137</v>
      </c>
      <c r="I9" t="s">
        <v>27</v>
      </c>
      <c r="J9" s="2" t="s">
        <v>141</v>
      </c>
      <c r="K9" s="5">
        <v>15.133333333333333</v>
      </c>
      <c r="L9" s="34">
        <v>6</v>
      </c>
      <c r="R9" s="12"/>
    </row>
    <row r="10" spans="1:18" x14ac:dyDescent="0.25">
      <c r="A10" s="1" t="s">
        <v>188</v>
      </c>
      <c r="B10" t="s">
        <v>197</v>
      </c>
      <c r="C10" s="2" t="s">
        <v>50</v>
      </c>
      <c r="D10" s="5">
        <v>14.426666666666668</v>
      </c>
      <c r="E10" s="34">
        <v>7</v>
      </c>
      <c r="F10" s="40"/>
      <c r="H10" s="1" t="s">
        <v>230</v>
      </c>
      <c r="I10" t="s">
        <v>237</v>
      </c>
      <c r="J10" s="2" t="s">
        <v>238</v>
      </c>
      <c r="K10" s="5">
        <v>15.253333333333336</v>
      </c>
      <c r="L10" s="34">
        <v>7</v>
      </c>
      <c r="R10" s="12"/>
    </row>
    <row r="11" spans="1:18" x14ac:dyDescent="0.25">
      <c r="A11" s="1" t="s">
        <v>109</v>
      </c>
      <c r="B11" t="s">
        <v>112</v>
      </c>
      <c r="C11" s="2" t="s">
        <v>113</v>
      </c>
      <c r="D11" s="5">
        <v>14.515000000000001</v>
      </c>
      <c r="E11" s="34">
        <v>8</v>
      </c>
      <c r="F11" s="40"/>
      <c r="H11" s="1" t="s">
        <v>249</v>
      </c>
      <c r="I11" t="s">
        <v>55</v>
      </c>
      <c r="J11" s="8" t="s">
        <v>251</v>
      </c>
      <c r="K11" s="5">
        <v>15.629999999999999</v>
      </c>
      <c r="L11" s="34">
        <v>8</v>
      </c>
      <c r="R11" s="12"/>
    </row>
    <row r="12" spans="1:18" x14ac:dyDescent="0.25">
      <c r="A12" s="18"/>
      <c r="B12" s="18"/>
      <c r="C12" s="18"/>
      <c r="D12" s="19"/>
    </row>
    <row r="13" spans="1:18" x14ac:dyDescent="0.25">
      <c r="A13" s="83" t="s">
        <v>357</v>
      </c>
      <c r="B13" s="83"/>
      <c r="C13" s="83"/>
      <c r="D13" s="83"/>
      <c r="E13" s="83"/>
      <c r="H13" s="84" t="s">
        <v>358</v>
      </c>
      <c r="I13" s="84"/>
      <c r="J13" s="84"/>
      <c r="K13" s="84"/>
      <c r="L13" s="84"/>
      <c r="R13" s="12"/>
    </row>
    <row r="14" spans="1:18" x14ac:dyDescent="0.25">
      <c r="A14" s="14" t="s">
        <v>4</v>
      </c>
      <c r="B14" s="15" t="s">
        <v>5</v>
      </c>
      <c r="C14" s="15" t="s">
        <v>6</v>
      </c>
      <c r="D14" s="16" t="s">
        <v>336</v>
      </c>
      <c r="E14" s="14" t="s">
        <v>337</v>
      </c>
      <c r="F14" s="31"/>
      <c r="G14" s="31"/>
      <c r="H14" s="14" t="s">
        <v>4</v>
      </c>
      <c r="I14" s="15" t="s">
        <v>5</v>
      </c>
      <c r="J14" s="15" t="s">
        <v>6</v>
      </c>
      <c r="K14" s="16" t="s">
        <v>336</v>
      </c>
      <c r="L14" s="14" t="s">
        <v>337</v>
      </c>
      <c r="M14" s="31"/>
    </row>
    <row r="15" spans="1:18" x14ac:dyDescent="0.25">
      <c r="A15" s="1" t="s">
        <v>170</v>
      </c>
      <c r="B15" t="s">
        <v>175</v>
      </c>
      <c r="C15" s="2" t="s">
        <v>176</v>
      </c>
      <c r="D15" s="5">
        <v>15.096666666666666</v>
      </c>
      <c r="E15" s="33">
        <v>1</v>
      </c>
      <c r="F15" s="40"/>
      <c r="H15" s="1" t="s">
        <v>93</v>
      </c>
      <c r="I15" t="s">
        <v>97</v>
      </c>
      <c r="J15" s="2" t="s">
        <v>98</v>
      </c>
      <c r="K15" s="5">
        <v>15.1275</v>
      </c>
      <c r="L15" s="33">
        <v>1</v>
      </c>
      <c r="R15" s="12"/>
    </row>
    <row r="16" spans="1:18" x14ac:dyDescent="0.25">
      <c r="A16" s="1" t="s">
        <v>109</v>
      </c>
      <c r="B16" t="s">
        <v>112</v>
      </c>
      <c r="C16" s="2" t="s">
        <v>113</v>
      </c>
      <c r="D16" s="5">
        <v>15.175000000000001</v>
      </c>
      <c r="E16" s="33">
        <v>2</v>
      </c>
      <c r="F16" s="40"/>
      <c r="H16" s="1" t="s">
        <v>137</v>
      </c>
      <c r="I16" t="s">
        <v>121</v>
      </c>
      <c r="J16" s="2" t="s">
        <v>147</v>
      </c>
      <c r="K16" s="5">
        <v>15.503333333333336</v>
      </c>
      <c r="L16" s="33">
        <v>2</v>
      </c>
      <c r="R16" s="12"/>
    </row>
    <row r="17" spans="1:18" x14ac:dyDescent="0.25">
      <c r="A17" s="1" t="s">
        <v>170</v>
      </c>
      <c r="B17" t="s">
        <v>177</v>
      </c>
      <c r="C17" s="2" t="s">
        <v>67</v>
      </c>
      <c r="D17" s="5">
        <v>15.445</v>
      </c>
      <c r="E17" s="33">
        <v>3</v>
      </c>
      <c r="F17" s="40"/>
      <c r="H17" s="1" t="s">
        <v>188</v>
      </c>
      <c r="I17" t="s">
        <v>64</v>
      </c>
      <c r="J17" s="2" t="s">
        <v>39</v>
      </c>
      <c r="K17" s="5">
        <v>15.7</v>
      </c>
      <c r="L17" s="33">
        <v>3</v>
      </c>
    </row>
    <row r="18" spans="1:18" x14ac:dyDescent="0.25">
      <c r="A18" s="1" t="s">
        <v>188</v>
      </c>
      <c r="B18" t="s">
        <v>197</v>
      </c>
      <c r="C18" s="2" t="s">
        <v>50</v>
      </c>
      <c r="D18" s="5">
        <v>15.486666666666666</v>
      </c>
      <c r="E18" s="34">
        <v>4</v>
      </c>
      <c r="F18" s="40"/>
      <c r="H18" s="1" t="s">
        <v>213</v>
      </c>
      <c r="I18" t="s">
        <v>220</v>
      </c>
      <c r="J18" s="2" t="s">
        <v>221</v>
      </c>
      <c r="K18" s="5">
        <v>16.093333333333334</v>
      </c>
      <c r="L18" s="34">
        <v>4</v>
      </c>
    </row>
    <row r="19" spans="1:18" x14ac:dyDescent="0.25">
      <c r="A19" s="1" t="s">
        <v>213</v>
      </c>
      <c r="B19" t="s">
        <v>214</v>
      </c>
      <c r="C19" s="2" t="s">
        <v>215</v>
      </c>
      <c r="D19" s="5">
        <v>15.59</v>
      </c>
      <c r="E19" s="34">
        <v>5</v>
      </c>
      <c r="F19" s="40"/>
      <c r="H19" s="1" t="s">
        <v>137</v>
      </c>
      <c r="I19" t="s">
        <v>151</v>
      </c>
      <c r="J19" s="2" t="s">
        <v>152</v>
      </c>
      <c r="K19" s="5">
        <v>16.305</v>
      </c>
      <c r="L19" s="34">
        <v>5</v>
      </c>
    </row>
    <row r="20" spans="1:18" x14ac:dyDescent="0.25">
      <c r="A20" s="1" t="s">
        <v>93</v>
      </c>
      <c r="B20" t="s">
        <v>95</v>
      </c>
      <c r="C20" s="2" t="s">
        <v>96</v>
      </c>
      <c r="D20" s="5">
        <v>15.682500000000001</v>
      </c>
      <c r="E20" s="34">
        <v>6</v>
      </c>
      <c r="F20" s="40"/>
      <c r="H20" s="1" t="s">
        <v>137</v>
      </c>
      <c r="I20" t="s">
        <v>27</v>
      </c>
      <c r="J20" s="2" t="s">
        <v>141</v>
      </c>
      <c r="K20" s="5">
        <v>16.886666666666667</v>
      </c>
      <c r="L20" s="34">
        <v>6</v>
      </c>
      <c r="R20" s="12"/>
    </row>
    <row r="21" spans="1:18" x14ac:dyDescent="0.25">
      <c r="A21" s="1" t="s">
        <v>109</v>
      </c>
      <c r="B21" t="s">
        <v>114</v>
      </c>
      <c r="C21" s="2" t="s">
        <v>115</v>
      </c>
      <c r="D21" s="5">
        <v>15.690000000000001</v>
      </c>
      <c r="E21" s="34">
        <v>7</v>
      </c>
      <c r="F21" s="40"/>
      <c r="H21" s="1" t="s">
        <v>249</v>
      </c>
      <c r="I21" t="s">
        <v>263</v>
      </c>
      <c r="J21" s="2" t="s">
        <v>56</v>
      </c>
      <c r="K21" s="5">
        <v>16.887499999999996</v>
      </c>
      <c r="L21" s="34">
        <v>7</v>
      </c>
      <c r="R21" s="12"/>
    </row>
    <row r="22" spans="1:18" x14ac:dyDescent="0.25">
      <c r="A22" s="1" t="s">
        <v>213</v>
      </c>
      <c r="B22" t="s">
        <v>218</v>
      </c>
      <c r="C22" s="2" t="s">
        <v>30</v>
      </c>
      <c r="D22" s="5">
        <v>16.009999999999998</v>
      </c>
      <c r="E22" s="34">
        <v>8</v>
      </c>
      <c r="F22" s="40"/>
      <c r="H22" s="1" t="s">
        <v>93</v>
      </c>
      <c r="I22" t="s">
        <v>100</v>
      </c>
      <c r="J22" s="2" t="s">
        <v>40</v>
      </c>
      <c r="K22" s="5">
        <v>16.900000000000002</v>
      </c>
      <c r="L22" s="34">
        <v>8</v>
      </c>
      <c r="R22" s="12"/>
    </row>
    <row r="23" spans="1:18" x14ac:dyDescent="0.25">
      <c r="N23" s="1"/>
      <c r="P23" s="2"/>
      <c r="Q23" s="5"/>
      <c r="R23" s="12"/>
    </row>
    <row r="24" spans="1:18" x14ac:dyDescent="0.25">
      <c r="A24" s="83" t="s">
        <v>359</v>
      </c>
      <c r="B24" s="83"/>
      <c r="C24" s="83"/>
      <c r="D24" s="83"/>
      <c r="E24" s="83"/>
      <c r="H24" s="84" t="s">
        <v>360</v>
      </c>
      <c r="I24" s="84"/>
      <c r="J24" s="84"/>
      <c r="K24" s="84"/>
      <c r="L24" s="84"/>
      <c r="N24" s="1"/>
      <c r="P24" s="2"/>
      <c r="Q24" s="5"/>
      <c r="R24" s="12"/>
    </row>
    <row r="25" spans="1:18" x14ac:dyDescent="0.25">
      <c r="A25" s="14" t="s">
        <v>4</v>
      </c>
      <c r="B25" s="15" t="s">
        <v>5</v>
      </c>
      <c r="C25" s="15" t="s">
        <v>6</v>
      </c>
      <c r="D25" s="16" t="s">
        <v>336</v>
      </c>
      <c r="E25" s="14" t="s">
        <v>337</v>
      </c>
      <c r="F25" s="31"/>
      <c r="G25" s="31"/>
      <c r="H25" s="14" t="s">
        <v>4</v>
      </c>
      <c r="I25" s="15" t="s">
        <v>5</v>
      </c>
      <c r="J25" s="15" t="s">
        <v>6</v>
      </c>
      <c r="K25" s="16" t="s">
        <v>336</v>
      </c>
      <c r="L25" s="14" t="s">
        <v>337</v>
      </c>
      <c r="M25" s="31"/>
    </row>
    <row r="26" spans="1:18" x14ac:dyDescent="0.25">
      <c r="A26" s="1" t="s">
        <v>188</v>
      </c>
      <c r="B26" t="s">
        <v>197</v>
      </c>
      <c r="C26" s="2" t="s">
        <v>50</v>
      </c>
      <c r="D26" s="5">
        <v>31.759999999999998</v>
      </c>
      <c r="E26" s="33">
        <v>1</v>
      </c>
      <c r="F26" s="40"/>
      <c r="H26" s="1" t="s">
        <v>137</v>
      </c>
      <c r="I26" t="s">
        <v>121</v>
      </c>
      <c r="J26" s="2" t="s">
        <v>147</v>
      </c>
      <c r="K26" s="5">
        <v>33.126666666666672</v>
      </c>
      <c r="L26" s="33">
        <v>1</v>
      </c>
      <c r="N26" s="1"/>
      <c r="P26" s="2"/>
      <c r="Q26" s="5"/>
      <c r="R26" s="12"/>
    </row>
    <row r="27" spans="1:18" x14ac:dyDescent="0.25">
      <c r="A27" s="1" t="s">
        <v>213</v>
      </c>
      <c r="B27" t="s">
        <v>218</v>
      </c>
      <c r="C27" s="2" t="s">
        <v>30</v>
      </c>
      <c r="D27" s="5">
        <v>32.94</v>
      </c>
      <c r="E27" s="33">
        <v>2</v>
      </c>
      <c r="F27" s="40"/>
      <c r="H27" s="1" t="s">
        <v>93</v>
      </c>
      <c r="I27" t="s">
        <v>97</v>
      </c>
      <c r="J27" s="2" t="s">
        <v>98</v>
      </c>
      <c r="K27" s="5">
        <v>34.344999999999999</v>
      </c>
      <c r="L27" s="33">
        <v>2</v>
      </c>
    </row>
    <row r="28" spans="1:18" x14ac:dyDescent="0.25">
      <c r="A28" s="1" t="s">
        <v>213</v>
      </c>
      <c r="B28" t="s">
        <v>214</v>
      </c>
      <c r="C28" s="2" t="s">
        <v>215</v>
      </c>
      <c r="D28" s="5">
        <v>32.975000000000001</v>
      </c>
      <c r="E28" s="33">
        <v>3</v>
      </c>
      <c r="F28" s="40"/>
      <c r="H28" s="1" t="s">
        <v>213</v>
      </c>
      <c r="I28" t="s">
        <v>220</v>
      </c>
      <c r="J28" s="2" t="s">
        <v>221</v>
      </c>
      <c r="K28" s="5">
        <v>34.44</v>
      </c>
      <c r="L28" s="33">
        <v>3</v>
      </c>
      <c r="N28" s="1"/>
      <c r="P28" s="2"/>
      <c r="Q28" s="5"/>
      <c r="R28" s="12"/>
    </row>
    <row r="29" spans="1:18" x14ac:dyDescent="0.25">
      <c r="A29" s="1" t="s">
        <v>109</v>
      </c>
      <c r="B29" t="s">
        <v>114</v>
      </c>
      <c r="C29" s="2" t="s">
        <v>115</v>
      </c>
      <c r="D29" s="5">
        <v>33.3125</v>
      </c>
      <c r="E29" s="34">
        <v>4</v>
      </c>
      <c r="F29" s="40"/>
      <c r="H29" s="1" t="s">
        <v>93</v>
      </c>
      <c r="I29" t="s">
        <v>100</v>
      </c>
      <c r="J29" s="2" t="s">
        <v>40</v>
      </c>
      <c r="K29" s="5">
        <v>34.68333333333333</v>
      </c>
      <c r="L29" s="34">
        <v>4</v>
      </c>
      <c r="N29" s="1"/>
      <c r="P29" s="2"/>
      <c r="Q29" s="5"/>
      <c r="R29" s="12"/>
    </row>
    <row r="30" spans="1:18" x14ac:dyDescent="0.25">
      <c r="A30" s="1" t="s">
        <v>170</v>
      </c>
      <c r="B30" t="s">
        <v>177</v>
      </c>
      <c r="C30" s="2" t="s">
        <v>67</v>
      </c>
      <c r="D30" s="5">
        <v>33.706666666666671</v>
      </c>
      <c r="E30" s="34">
        <v>5</v>
      </c>
      <c r="F30" s="40"/>
      <c r="H30" s="1" t="s">
        <v>249</v>
      </c>
      <c r="I30" t="s">
        <v>263</v>
      </c>
      <c r="J30" s="2" t="s">
        <v>56</v>
      </c>
      <c r="K30" s="5">
        <v>35.889999999999993</v>
      </c>
      <c r="L30" s="34">
        <v>5</v>
      </c>
      <c r="N30" s="1"/>
      <c r="P30" s="2"/>
      <c r="Q30" s="5"/>
      <c r="R30" s="12"/>
    </row>
    <row r="31" spans="1:18" x14ac:dyDescent="0.25">
      <c r="A31" s="1" t="s">
        <v>170</v>
      </c>
      <c r="B31" t="s">
        <v>178</v>
      </c>
      <c r="C31" s="2" t="s">
        <v>179</v>
      </c>
      <c r="D31" s="5">
        <v>35.653333333333336</v>
      </c>
      <c r="E31" s="34">
        <v>6</v>
      </c>
      <c r="F31" s="40"/>
      <c r="H31" s="1" t="s">
        <v>137</v>
      </c>
      <c r="I31" t="s">
        <v>27</v>
      </c>
      <c r="J31" s="2" t="s">
        <v>141</v>
      </c>
      <c r="K31" s="5">
        <v>35.963333333333331</v>
      </c>
      <c r="L31" s="34">
        <v>6</v>
      </c>
      <c r="R31" s="12"/>
    </row>
    <row r="32" spans="1:18" x14ac:dyDescent="0.25">
      <c r="A32" s="1" t="s">
        <v>137</v>
      </c>
      <c r="B32" t="s">
        <v>144</v>
      </c>
      <c r="C32" s="2" t="s">
        <v>52</v>
      </c>
      <c r="D32" s="5">
        <v>35.827500000000001</v>
      </c>
      <c r="E32" s="34">
        <v>7</v>
      </c>
      <c r="F32" s="40"/>
      <c r="H32" s="1" t="s">
        <v>249</v>
      </c>
      <c r="I32" t="s">
        <v>257</v>
      </c>
      <c r="J32" s="2" t="s">
        <v>258</v>
      </c>
      <c r="K32" s="5">
        <v>36.263333333333328</v>
      </c>
      <c r="L32" s="34">
        <v>7</v>
      </c>
      <c r="R32" s="12"/>
    </row>
    <row r="33" spans="1:19" x14ac:dyDescent="0.25">
      <c r="A33" s="1" t="s">
        <v>170</v>
      </c>
      <c r="B33" t="s">
        <v>171</v>
      </c>
      <c r="C33" s="2" t="s">
        <v>172</v>
      </c>
      <c r="D33" s="5">
        <v>35.909999999999997</v>
      </c>
      <c r="E33" s="34">
        <v>8</v>
      </c>
      <c r="F33" s="40"/>
      <c r="H33" s="1" t="s">
        <v>93</v>
      </c>
      <c r="I33" t="s">
        <v>63</v>
      </c>
      <c r="J33" s="2" t="s">
        <v>107</v>
      </c>
      <c r="K33" s="5">
        <v>37.244999999999997</v>
      </c>
      <c r="L33" s="34">
        <v>8</v>
      </c>
      <c r="R33" s="12"/>
    </row>
    <row r="34" spans="1:19" x14ac:dyDescent="0.25">
      <c r="A34" s="18"/>
      <c r="B34" s="18"/>
      <c r="C34" s="18"/>
      <c r="D34" s="20"/>
      <c r="E34" s="17"/>
      <c r="H34" s="21"/>
      <c r="I34" s="21"/>
      <c r="J34" s="21"/>
      <c r="K34" s="22"/>
      <c r="L34" s="17"/>
    </row>
    <row r="35" spans="1:19" x14ac:dyDescent="0.25">
      <c r="A35" s="83" t="s">
        <v>361</v>
      </c>
      <c r="B35" s="83"/>
      <c r="C35" s="83"/>
      <c r="D35" s="83"/>
      <c r="E35" s="83"/>
      <c r="H35" s="84" t="s">
        <v>362</v>
      </c>
      <c r="I35" s="84"/>
      <c r="J35" s="84"/>
      <c r="K35" s="84"/>
      <c r="L35" s="84"/>
    </row>
    <row r="36" spans="1:19" x14ac:dyDescent="0.25">
      <c r="A36" s="14" t="s">
        <v>4</v>
      </c>
      <c r="B36" s="15" t="s">
        <v>5</v>
      </c>
      <c r="C36" s="15" t="s">
        <v>6</v>
      </c>
      <c r="D36" s="16" t="s">
        <v>336</v>
      </c>
      <c r="E36" s="14" t="s">
        <v>337</v>
      </c>
      <c r="F36" s="31"/>
      <c r="G36" s="31"/>
      <c r="H36" s="14" t="s">
        <v>4</v>
      </c>
      <c r="I36" s="15" t="s">
        <v>5</v>
      </c>
      <c r="J36" s="15" t="s">
        <v>6</v>
      </c>
      <c r="K36" s="16" t="s">
        <v>336</v>
      </c>
      <c r="L36" s="14" t="s">
        <v>337</v>
      </c>
      <c r="M36" s="31"/>
      <c r="R36" s="12"/>
    </row>
    <row r="37" spans="1:19" x14ac:dyDescent="0.25">
      <c r="A37" s="1" t="s">
        <v>213</v>
      </c>
      <c r="B37" t="s">
        <v>214</v>
      </c>
      <c r="C37" s="2" t="s">
        <v>215</v>
      </c>
      <c r="D37" s="4">
        <v>8.559027777777778E-4</v>
      </c>
      <c r="E37" s="33">
        <v>1</v>
      </c>
      <c r="F37" s="40"/>
      <c r="H37" s="1" t="s">
        <v>93</v>
      </c>
      <c r="I37" t="s">
        <v>97</v>
      </c>
      <c r="J37" s="2" t="s">
        <v>98</v>
      </c>
      <c r="K37" s="4">
        <v>8.7530864197530873E-4</v>
      </c>
      <c r="L37" s="33">
        <v>1</v>
      </c>
      <c r="N37" s="1"/>
      <c r="P37" s="2"/>
      <c r="Q37" s="4"/>
      <c r="R37" s="13"/>
    </row>
    <row r="38" spans="1:19" x14ac:dyDescent="0.25">
      <c r="A38" s="1" t="s">
        <v>213</v>
      </c>
      <c r="B38" t="s">
        <v>218</v>
      </c>
      <c r="C38" s="2" t="s">
        <v>30</v>
      </c>
      <c r="D38" s="4">
        <v>8.783950617283951E-4</v>
      </c>
      <c r="E38" s="33">
        <v>2</v>
      </c>
      <c r="F38" s="40"/>
      <c r="H38" s="1" t="s">
        <v>249</v>
      </c>
      <c r="I38" t="s">
        <v>257</v>
      </c>
      <c r="J38" s="2" t="s">
        <v>258</v>
      </c>
      <c r="K38" s="4">
        <v>9.494212962962963E-4</v>
      </c>
      <c r="L38" s="33">
        <v>2</v>
      </c>
      <c r="N38" s="1"/>
      <c r="P38" s="2"/>
      <c r="Q38" s="4"/>
      <c r="R38" s="13"/>
    </row>
    <row r="39" spans="1:19" x14ac:dyDescent="0.25">
      <c r="A39" s="1" t="s">
        <v>188</v>
      </c>
      <c r="B39" t="s">
        <v>197</v>
      </c>
      <c r="C39" s="2" t="s">
        <v>50</v>
      </c>
      <c r="D39" s="4">
        <v>9.0677083333333332E-4</v>
      </c>
      <c r="E39" s="33">
        <v>3</v>
      </c>
      <c r="F39" s="40"/>
      <c r="H39" s="1" t="s">
        <v>213</v>
      </c>
      <c r="I39" t="s">
        <v>220</v>
      </c>
      <c r="J39" s="2" t="s">
        <v>221</v>
      </c>
      <c r="K39" s="4">
        <v>9.9143518518518526E-4</v>
      </c>
      <c r="L39" s="33">
        <v>3</v>
      </c>
      <c r="N39" s="1"/>
      <c r="P39" s="2"/>
      <c r="Q39" s="4"/>
      <c r="R39" s="13"/>
    </row>
    <row r="40" spans="1:19" x14ac:dyDescent="0.25">
      <c r="A40" s="1" t="s">
        <v>109</v>
      </c>
      <c r="B40" t="s">
        <v>119</v>
      </c>
      <c r="C40" s="2" t="s">
        <v>61</v>
      </c>
      <c r="D40" s="4">
        <v>9.6917438271604945E-4</v>
      </c>
      <c r="E40" s="34">
        <v>4</v>
      </c>
      <c r="F40" s="40"/>
      <c r="H40" s="1" t="s">
        <v>93</v>
      </c>
      <c r="I40" t="s">
        <v>100</v>
      </c>
      <c r="J40" s="2" t="s">
        <v>40</v>
      </c>
      <c r="K40" s="4">
        <v>1E-3</v>
      </c>
      <c r="L40" s="34">
        <v>4</v>
      </c>
      <c r="N40" s="1"/>
      <c r="P40" s="2"/>
      <c r="Q40" s="4"/>
      <c r="R40" s="13"/>
      <c r="S40" s="13"/>
    </row>
    <row r="41" spans="1:19" x14ac:dyDescent="0.25">
      <c r="A41" s="1" t="s">
        <v>109</v>
      </c>
      <c r="B41" t="s">
        <v>114</v>
      </c>
      <c r="C41" s="2" t="s">
        <v>115</v>
      </c>
      <c r="D41" s="4">
        <v>9.947145061728396E-4</v>
      </c>
      <c r="E41" s="34">
        <v>5</v>
      </c>
      <c r="F41" s="40"/>
      <c r="H41" s="1" t="s">
        <v>137</v>
      </c>
      <c r="I41" t="s">
        <v>27</v>
      </c>
      <c r="J41" s="2" t="s">
        <v>141</v>
      </c>
      <c r="K41" s="4">
        <v>1.0149884259259259E-3</v>
      </c>
      <c r="L41" s="34">
        <v>5</v>
      </c>
      <c r="N41" s="1"/>
      <c r="P41" s="2"/>
      <c r="Q41" s="4"/>
      <c r="R41" s="13"/>
      <c r="S41" s="13"/>
    </row>
    <row r="42" spans="1:19" x14ac:dyDescent="0.25">
      <c r="A42" s="1" t="s">
        <v>109</v>
      </c>
      <c r="B42" t="s">
        <v>25</v>
      </c>
      <c r="C42" s="2" t="s">
        <v>34</v>
      </c>
      <c r="D42" s="4">
        <v>9.9668209876543207E-4</v>
      </c>
      <c r="E42" s="34">
        <v>6</v>
      </c>
      <c r="F42" s="40"/>
      <c r="H42" s="1" t="s">
        <v>249</v>
      </c>
      <c r="I42" t="s">
        <v>263</v>
      </c>
      <c r="J42" s="2" t="s">
        <v>56</v>
      </c>
      <c r="K42" s="4">
        <v>1.0377314814814815E-3</v>
      </c>
      <c r="L42" s="34">
        <v>6</v>
      </c>
      <c r="N42" s="1"/>
      <c r="P42" s="2"/>
      <c r="Q42" s="4"/>
      <c r="R42" s="13"/>
      <c r="S42" s="13"/>
    </row>
    <row r="43" spans="1:19" x14ac:dyDescent="0.25">
      <c r="A43" s="1" t="s">
        <v>230</v>
      </c>
      <c r="B43" t="s">
        <v>146</v>
      </c>
      <c r="C43" s="2" t="s">
        <v>57</v>
      </c>
      <c r="D43" s="4">
        <v>1.0341435185185184E-3</v>
      </c>
      <c r="E43" s="13">
        <v>7</v>
      </c>
      <c r="F43" s="40"/>
      <c r="H43" s="1" t="s">
        <v>137</v>
      </c>
      <c r="I43" t="s">
        <v>121</v>
      </c>
      <c r="J43" s="2" t="s">
        <v>147</v>
      </c>
      <c r="K43" s="4">
        <v>1.039988425925926E-3</v>
      </c>
      <c r="L43" s="34">
        <v>7</v>
      </c>
      <c r="N43" s="1"/>
      <c r="P43" s="2"/>
      <c r="Q43" s="4"/>
      <c r="R43" s="13"/>
      <c r="S43" s="13"/>
    </row>
    <row r="44" spans="1:19" x14ac:dyDescent="0.25">
      <c r="A44" s="1" t="s">
        <v>137</v>
      </c>
      <c r="B44" t="s">
        <v>144</v>
      </c>
      <c r="C44" s="2" t="s">
        <v>52</v>
      </c>
      <c r="D44" s="4">
        <v>1.0419753086419754E-3</v>
      </c>
      <c r="E44" s="34">
        <v>8</v>
      </c>
      <c r="F44" s="40"/>
      <c r="H44" s="1" t="s">
        <v>93</v>
      </c>
      <c r="I44" t="s">
        <v>103</v>
      </c>
      <c r="J44" s="2" t="s">
        <v>58</v>
      </c>
      <c r="K44" s="4">
        <v>1.0537326388888888E-3</v>
      </c>
      <c r="L44" s="34">
        <v>8</v>
      </c>
      <c r="N44" s="1"/>
      <c r="P44" s="2"/>
      <c r="Q44" s="4"/>
      <c r="R44" s="13"/>
    </row>
    <row r="45" spans="1:19" x14ac:dyDescent="0.25">
      <c r="A45" s="18"/>
      <c r="B45" s="18"/>
      <c r="C45" s="18"/>
      <c r="D45" s="23"/>
      <c r="E45" s="17"/>
      <c r="H45" s="21"/>
      <c r="I45" s="21"/>
      <c r="J45" s="21"/>
      <c r="K45" s="22"/>
      <c r="L45" s="17"/>
    </row>
    <row r="46" spans="1:19" x14ac:dyDescent="0.25">
      <c r="A46" s="83" t="s">
        <v>363</v>
      </c>
      <c r="B46" s="83"/>
      <c r="C46" s="83"/>
      <c r="D46" s="83"/>
      <c r="E46" s="83"/>
      <c r="H46" s="84" t="s">
        <v>364</v>
      </c>
      <c r="I46" s="84"/>
      <c r="J46" s="84"/>
      <c r="K46" s="84"/>
      <c r="L46" s="84"/>
      <c r="R46" s="13"/>
    </row>
    <row r="47" spans="1:19" x14ac:dyDescent="0.25">
      <c r="A47" s="14" t="s">
        <v>4</v>
      </c>
      <c r="B47" s="15" t="s">
        <v>5</v>
      </c>
      <c r="C47" s="15" t="s">
        <v>6</v>
      </c>
      <c r="D47" s="16" t="s">
        <v>336</v>
      </c>
      <c r="E47" s="14" t="s">
        <v>337</v>
      </c>
      <c r="F47" s="31"/>
      <c r="G47" s="31"/>
      <c r="H47" s="14" t="s">
        <v>4</v>
      </c>
      <c r="I47" s="15" t="s">
        <v>5</v>
      </c>
      <c r="J47" s="15" t="s">
        <v>6</v>
      </c>
      <c r="K47" s="16" t="s">
        <v>336</v>
      </c>
      <c r="L47" s="14" t="s">
        <v>337</v>
      </c>
      <c r="M47" s="31"/>
      <c r="R47" s="13"/>
    </row>
    <row r="48" spans="1:19" x14ac:dyDescent="0.25">
      <c r="A48" s="1" t="s">
        <v>213</v>
      </c>
      <c r="B48" t="s">
        <v>218</v>
      </c>
      <c r="C48" s="2" t="s">
        <v>30</v>
      </c>
      <c r="D48" s="3">
        <v>0.11828703703703702</v>
      </c>
      <c r="E48" s="33">
        <v>1</v>
      </c>
      <c r="F48" s="40"/>
      <c r="H48" s="1" t="s">
        <v>249</v>
      </c>
      <c r="I48" t="s">
        <v>257</v>
      </c>
      <c r="J48" s="2" t="s">
        <v>258</v>
      </c>
      <c r="K48" s="3">
        <v>0.13842592592592592</v>
      </c>
      <c r="L48" s="33">
        <v>1</v>
      </c>
      <c r="N48" s="1"/>
      <c r="P48" s="2"/>
      <c r="Q48" s="3"/>
      <c r="R48" s="13"/>
    </row>
    <row r="49" spans="1:20" x14ac:dyDescent="0.25">
      <c r="A49" s="1" t="s">
        <v>170</v>
      </c>
      <c r="B49" t="s">
        <v>175</v>
      </c>
      <c r="C49" s="2" t="s">
        <v>176</v>
      </c>
      <c r="D49" s="3">
        <v>0.12743055555555555</v>
      </c>
      <c r="E49" s="33">
        <v>2</v>
      </c>
      <c r="F49" s="40"/>
      <c r="H49" s="1" t="s">
        <v>137</v>
      </c>
      <c r="I49" t="s">
        <v>121</v>
      </c>
      <c r="J49" s="2" t="s">
        <v>147</v>
      </c>
      <c r="K49" s="3">
        <v>0.13993055555555556</v>
      </c>
      <c r="L49" s="33">
        <v>2</v>
      </c>
      <c r="R49" s="13"/>
    </row>
    <row r="50" spans="1:20" x14ac:dyDescent="0.25">
      <c r="A50" s="1" t="s">
        <v>170</v>
      </c>
      <c r="B50" t="s">
        <v>171</v>
      </c>
      <c r="C50" s="2" t="s">
        <v>172</v>
      </c>
      <c r="D50" s="3">
        <v>0.13506944444444444</v>
      </c>
      <c r="E50" s="33">
        <v>3</v>
      </c>
      <c r="F50" s="40"/>
      <c r="H50" s="1" t="s">
        <v>137</v>
      </c>
      <c r="I50" t="s">
        <v>27</v>
      </c>
      <c r="J50" s="2" t="s">
        <v>141</v>
      </c>
      <c r="K50" s="3">
        <v>0.14097222222222222</v>
      </c>
      <c r="L50" s="33">
        <v>3</v>
      </c>
      <c r="N50" s="1"/>
      <c r="P50" s="2"/>
      <c r="Q50" s="3"/>
      <c r="R50" s="13"/>
    </row>
    <row r="51" spans="1:20" x14ac:dyDescent="0.25">
      <c r="A51" s="1" t="s">
        <v>109</v>
      </c>
      <c r="B51" t="s">
        <v>25</v>
      </c>
      <c r="C51" s="2" t="s">
        <v>34</v>
      </c>
      <c r="D51" s="3">
        <v>0.13773148148148148</v>
      </c>
      <c r="E51" s="34">
        <v>4</v>
      </c>
      <c r="F51" s="40"/>
      <c r="H51" s="1" t="s">
        <v>213</v>
      </c>
      <c r="I51" t="s">
        <v>220</v>
      </c>
      <c r="J51" s="2" t="s">
        <v>221</v>
      </c>
      <c r="K51" s="3">
        <v>0.14548611111111109</v>
      </c>
      <c r="L51" s="34">
        <v>4</v>
      </c>
      <c r="N51" s="1"/>
      <c r="P51" s="2"/>
      <c r="Q51" s="3"/>
      <c r="R51" s="13"/>
      <c r="S51" s="13"/>
    </row>
    <row r="52" spans="1:20" x14ac:dyDescent="0.25">
      <c r="A52" s="1" t="s">
        <v>230</v>
      </c>
      <c r="B52" t="s">
        <v>146</v>
      </c>
      <c r="C52" s="2" t="s">
        <v>57</v>
      </c>
      <c r="D52" s="3">
        <v>0.13993055555555556</v>
      </c>
      <c r="E52" s="34">
        <v>5</v>
      </c>
      <c r="F52" s="40"/>
      <c r="H52" s="1" t="s">
        <v>93</v>
      </c>
      <c r="I52" t="s">
        <v>63</v>
      </c>
      <c r="J52" s="2" t="s">
        <v>107</v>
      </c>
      <c r="K52" s="3">
        <v>0.14583333333333334</v>
      </c>
      <c r="L52" s="34">
        <v>5</v>
      </c>
      <c r="N52" s="1"/>
      <c r="P52" s="2"/>
      <c r="Q52" s="3"/>
      <c r="R52" s="13"/>
      <c r="S52" s="13"/>
    </row>
    <row r="53" spans="1:20" x14ac:dyDescent="0.25">
      <c r="A53" s="1" t="s">
        <v>109</v>
      </c>
      <c r="B53" t="s">
        <v>114</v>
      </c>
      <c r="C53" s="2" t="s">
        <v>115</v>
      </c>
      <c r="D53" s="3">
        <v>0.14421296296296296</v>
      </c>
      <c r="E53" s="34">
        <v>6</v>
      </c>
      <c r="F53" s="40"/>
      <c r="H53" s="1" t="s">
        <v>93</v>
      </c>
      <c r="I53" t="s">
        <v>104</v>
      </c>
      <c r="J53" s="2" t="s">
        <v>105</v>
      </c>
      <c r="K53" s="3">
        <v>0.15</v>
      </c>
      <c r="L53" s="34">
        <v>6</v>
      </c>
      <c r="N53" s="1"/>
      <c r="P53" s="2"/>
      <c r="Q53" s="3"/>
      <c r="R53" s="13"/>
      <c r="S53" s="13"/>
    </row>
    <row r="54" spans="1:20" x14ac:dyDescent="0.25">
      <c r="A54" s="1" t="s">
        <v>109</v>
      </c>
      <c r="B54" t="s">
        <v>112</v>
      </c>
      <c r="C54" s="2" t="s">
        <v>113</v>
      </c>
      <c r="D54" s="3">
        <v>0.14606481481481481</v>
      </c>
      <c r="E54" s="34">
        <v>7</v>
      </c>
      <c r="F54" s="40"/>
      <c r="H54" s="1" t="s">
        <v>249</v>
      </c>
      <c r="I54" t="s">
        <v>264</v>
      </c>
      <c r="J54" s="2" t="s">
        <v>80</v>
      </c>
      <c r="K54" s="3">
        <v>0.15260416666666665</v>
      </c>
      <c r="L54" s="34">
        <v>7</v>
      </c>
      <c r="N54" s="1"/>
      <c r="P54" s="2"/>
      <c r="Q54" s="3"/>
      <c r="R54" s="13"/>
      <c r="S54" s="13"/>
    </row>
    <row r="55" spans="1:20" x14ac:dyDescent="0.25">
      <c r="A55" s="1" t="s">
        <v>93</v>
      </c>
      <c r="B55" t="s">
        <v>41</v>
      </c>
      <c r="C55" s="2" t="s">
        <v>94</v>
      </c>
      <c r="D55" s="3">
        <v>0.15347222222222223</v>
      </c>
      <c r="E55" s="34">
        <v>8</v>
      </c>
      <c r="F55" s="40"/>
      <c r="H55" s="1" t="s">
        <v>93</v>
      </c>
      <c r="I55" t="s">
        <v>103</v>
      </c>
      <c r="J55" s="2" t="s">
        <v>58</v>
      </c>
      <c r="K55" s="3">
        <v>0.15555555555555556</v>
      </c>
      <c r="L55" s="34">
        <v>8</v>
      </c>
      <c r="N55" s="1"/>
      <c r="P55" s="2"/>
      <c r="Q55" s="3"/>
      <c r="R55" s="13"/>
      <c r="S55" s="13"/>
    </row>
    <row r="56" spans="1:20" x14ac:dyDescent="0.25">
      <c r="A56" s="18"/>
      <c r="B56" s="18"/>
      <c r="C56" s="18"/>
      <c r="D56" s="24"/>
      <c r="E56" s="17"/>
      <c r="H56" s="21"/>
      <c r="I56" s="21"/>
      <c r="J56" s="21"/>
      <c r="K56" s="22"/>
      <c r="L56" s="17"/>
      <c r="N56" s="1"/>
      <c r="P56" s="2"/>
      <c r="Q56" s="3"/>
      <c r="R56" s="13"/>
      <c r="S56" s="13"/>
    </row>
    <row r="57" spans="1:20" x14ac:dyDescent="0.25">
      <c r="A57" s="83" t="s">
        <v>365</v>
      </c>
      <c r="B57" s="83"/>
      <c r="C57" s="83"/>
      <c r="D57" s="83"/>
      <c r="E57" s="83"/>
      <c r="F57" s="83"/>
      <c r="G57" s="63"/>
      <c r="H57" s="84" t="s">
        <v>366</v>
      </c>
      <c r="I57" s="84"/>
      <c r="J57" s="84"/>
      <c r="K57" s="84"/>
      <c r="L57" s="84"/>
      <c r="M57" s="84"/>
    </row>
    <row r="58" spans="1:20" x14ac:dyDescent="0.25">
      <c r="A58" s="14" t="s">
        <v>4</v>
      </c>
      <c r="B58" s="15" t="s">
        <v>5</v>
      </c>
      <c r="C58" s="15" t="s">
        <v>6</v>
      </c>
      <c r="D58" s="16" t="s">
        <v>13</v>
      </c>
      <c r="E58" s="14" t="s">
        <v>14</v>
      </c>
      <c r="F58" s="32" t="s">
        <v>337</v>
      </c>
      <c r="G58" s="32"/>
      <c r="H58" s="14" t="s">
        <v>4</v>
      </c>
      <c r="I58" s="15" t="s">
        <v>367</v>
      </c>
      <c r="J58" s="15" t="s">
        <v>5</v>
      </c>
      <c r="K58" s="16" t="s">
        <v>13</v>
      </c>
      <c r="L58" s="14" t="s">
        <v>14</v>
      </c>
      <c r="M58" s="32" t="s">
        <v>337</v>
      </c>
    </row>
    <row r="59" spans="1:20" x14ac:dyDescent="0.25">
      <c r="A59" s="1" t="s">
        <v>213</v>
      </c>
      <c r="B59" t="s">
        <v>214</v>
      </c>
      <c r="C59" s="2" t="s">
        <v>215</v>
      </c>
      <c r="D59" s="39">
        <v>13</v>
      </c>
      <c r="E59" s="39">
        <v>2.7500000000000142</v>
      </c>
      <c r="F59" s="33">
        <v>1</v>
      </c>
      <c r="G59" s="34"/>
      <c r="H59" s="1" t="s">
        <v>93</v>
      </c>
      <c r="I59" t="s">
        <v>100</v>
      </c>
      <c r="J59" s="2" t="s">
        <v>40</v>
      </c>
      <c r="K59" s="39">
        <v>11</v>
      </c>
      <c r="L59" s="39">
        <v>1.5</v>
      </c>
      <c r="M59" s="33">
        <v>1</v>
      </c>
      <c r="N59" s="1"/>
      <c r="P59" s="2"/>
      <c r="Q59" s="39"/>
      <c r="R59" s="39"/>
      <c r="S59" s="39"/>
      <c r="T59" s="40"/>
    </row>
    <row r="60" spans="1:20" x14ac:dyDescent="0.25">
      <c r="A60" s="1" t="s">
        <v>188</v>
      </c>
      <c r="B60" t="s">
        <v>197</v>
      </c>
      <c r="C60" s="2" t="s">
        <v>50</v>
      </c>
      <c r="D60" s="39">
        <v>11</v>
      </c>
      <c r="E60" s="39">
        <v>0.6666666666666643</v>
      </c>
      <c r="F60" s="33">
        <v>2</v>
      </c>
      <c r="G60" s="34"/>
      <c r="H60" s="1" t="s">
        <v>213</v>
      </c>
      <c r="I60" t="s">
        <v>220</v>
      </c>
      <c r="J60" s="2" t="s">
        <v>221</v>
      </c>
      <c r="K60" s="39">
        <v>10</v>
      </c>
      <c r="L60" s="39">
        <v>6.3333333333333428</v>
      </c>
      <c r="M60" s="33">
        <v>2</v>
      </c>
    </row>
    <row r="61" spans="1:20" x14ac:dyDescent="0.25">
      <c r="A61" s="1" t="s">
        <v>137</v>
      </c>
      <c r="B61" t="s">
        <v>144</v>
      </c>
      <c r="C61" s="2" t="s">
        <v>52</v>
      </c>
      <c r="D61" s="39">
        <v>10</v>
      </c>
      <c r="E61" s="39">
        <v>10.5</v>
      </c>
      <c r="F61" s="33">
        <v>3</v>
      </c>
      <c r="G61" s="34"/>
      <c r="H61" s="1" t="s">
        <v>137</v>
      </c>
      <c r="I61" t="s">
        <v>121</v>
      </c>
      <c r="J61" s="2" t="s">
        <v>147</v>
      </c>
      <c r="K61" s="39">
        <v>10</v>
      </c>
      <c r="L61" s="39">
        <v>2.3333333333333357</v>
      </c>
      <c r="M61" s="33">
        <v>3</v>
      </c>
      <c r="N61" s="1"/>
      <c r="P61" s="2"/>
      <c r="Q61" s="39"/>
      <c r="R61" s="39"/>
      <c r="S61" s="39"/>
      <c r="T61" s="40"/>
    </row>
    <row r="62" spans="1:20" x14ac:dyDescent="0.25">
      <c r="A62" s="1" t="s">
        <v>213</v>
      </c>
      <c r="B62" t="s">
        <v>218</v>
      </c>
      <c r="C62" s="2" t="s">
        <v>30</v>
      </c>
      <c r="D62" s="39">
        <v>10</v>
      </c>
      <c r="E62" s="39">
        <v>6.75</v>
      </c>
      <c r="F62" s="34">
        <v>4</v>
      </c>
      <c r="G62" s="34"/>
      <c r="H62" s="1" t="s">
        <v>93</v>
      </c>
      <c r="I62" t="s">
        <v>97</v>
      </c>
      <c r="J62" s="2" t="s">
        <v>98</v>
      </c>
      <c r="K62" s="39">
        <v>9</v>
      </c>
      <c r="L62" s="39">
        <v>11.500000000000007</v>
      </c>
      <c r="M62" s="34">
        <v>4</v>
      </c>
    </row>
    <row r="63" spans="1:20" x14ac:dyDescent="0.25">
      <c r="A63" s="1" t="s">
        <v>170</v>
      </c>
      <c r="B63" t="s">
        <v>175</v>
      </c>
      <c r="C63" s="2" t="s">
        <v>176</v>
      </c>
      <c r="D63" s="39">
        <v>10</v>
      </c>
      <c r="E63" s="39">
        <v>1.9999999999999929</v>
      </c>
      <c r="F63" s="34">
        <v>5</v>
      </c>
      <c r="G63" s="34"/>
      <c r="H63" s="1" t="s">
        <v>93</v>
      </c>
      <c r="I63" t="s">
        <v>101</v>
      </c>
      <c r="J63" s="2" t="s">
        <v>102</v>
      </c>
      <c r="K63" s="39">
        <v>9</v>
      </c>
      <c r="L63" s="39">
        <v>10.000000000000007</v>
      </c>
      <c r="M63" s="34">
        <v>5</v>
      </c>
      <c r="S63" s="39"/>
    </row>
    <row r="64" spans="1:20" x14ac:dyDescent="0.25">
      <c r="A64" s="1" t="s">
        <v>93</v>
      </c>
      <c r="B64" t="s">
        <v>95</v>
      </c>
      <c r="C64" s="2" t="s">
        <v>96</v>
      </c>
      <c r="D64" s="39">
        <v>10</v>
      </c>
      <c r="E64" s="39">
        <v>1.5</v>
      </c>
      <c r="F64" s="34">
        <v>6</v>
      </c>
      <c r="G64" s="34"/>
      <c r="H64" s="1" t="s">
        <v>230</v>
      </c>
      <c r="I64" t="s">
        <v>237</v>
      </c>
      <c r="J64" s="2" t="s">
        <v>238</v>
      </c>
      <c r="K64" s="39">
        <v>9</v>
      </c>
      <c r="L64" s="39">
        <v>7.3333333333333499</v>
      </c>
      <c r="M64" s="34">
        <v>6</v>
      </c>
      <c r="S64" s="39"/>
    </row>
    <row r="65" spans="1:20" x14ac:dyDescent="0.25">
      <c r="A65" s="1" t="s">
        <v>109</v>
      </c>
      <c r="B65" t="s">
        <v>25</v>
      </c>
      <c r="C65" s="2" t="s">
        <v>34</v>
      </c>
      <c r="D65" s="39">
        <v>9</v>
      </c>
      <c r="E65" s="39">
        <v>11.499999999999986</v>
      </c>
      <c r="F65" s="34">
        <v>7</v>
      </c>
      <c r="G65" s="34"/>
      <c r="H65" s="1" t="s">
        <v>137</v>
      </c>
      <c r="I65" t="s">
        <v>27</v>
      </c>
      <c r="J65" s="2" t="s">
        <v>141</v>
      </c>
      <c r="K65" s="39">
        <v>9</v>
      </c>
      <c r="L65" s="39">
        <v>6.3333333333333215</v>
      </c>
      <c r="M65" s="34">
        <v>7</v>
      </c>
      <c r="S65" s="39"/>
    </row>
    <row r="66" spans="1:20" x14ac:dyDescent="0.25">
      <c r="A66" s="1" t="s">
        <v>213</v>
      </c>
      <c r="B66" t="s">
        <v>219</v>
      </c>
      <c r="C66" s="2" t="s">
        <v>33</v>
      </c>
      <c r="D66" s="39">
        <v>9</v>
      </c>
      <c r="E66" s="39">
        <v>10.5</v>
      </c>
      <c r="F66" s="34">
        <v>8</v>
      </c>
      <c r="G66" s="34"/>
      <c r="H66" s="1" t="s">
        <v>93</v>
      </c>
      <c r="I66" t="s">
        <v>104</v>
      </c>
      <c r="J66" s="2" t="s">
        <v>105</v>
      </c>
      <c r="K66" s="39">
        <v>8</v>
      </c>
      <c r="L66" s="39">
        <v>9.7500000000000213</v>
      </c>
      <c r="M66" s="34">
        <v>8</v>
      </c>
      <c r="S66" s="39"/>
    </row>
    <row r="67" spans="1:20" x14ac:dyDescent="0.25">
      <c r="A67" s="26"/>
      <c r="B67" s="26"/>
      <c r="C67" s="26"/>
      <c r="D67" s="25"/>
      <c r="E67" s="25"/>
      <c r="F67" s="34"/>
      <c r="G67" s="34"/>
      <c r="S67" s="39"/>
    </row>
    <row r="68" spans="1:20" x14ac:dyDescent="0.25">
      <c r="A68" s="83" t="s">
        <v>368</v>
      </c>
      <c r="B68" s="83"/>
      <c r="C68" s="83"/>
      <c r="D68" s="83"/>
      <c r="E68" s="83"/>
      <c r="F68" s="83"/>
      <c r="G68" s="63"/>
      <c r="H68" s="84" t="s">
        <v>369</v>
      </c>
      <c r="I68" s="84"/>
      <c r="J68" s="84"/>
      <c r="K68" s="84"/>
      <c r="L68" s="84"/>
      <c r="M68" s="84"/>
      <c r="S68" s="39"/>
    </row>
    <row r="69" spans="1:20" x14ac:dyDescent="0.25">
      <c r="A69" s="14" t="s">
        <v>4</v>
      </c>
      <c r="B69" s="15" t="s">
        <v>5</v>
      </c>
      <c r="C69" s="15" t="s">
        <v>6</v>
      </c>
      <c r="D69" s="16" t="s">
        <v>13</v>
      </c>
      <c r="E69" s="14" t="s">
        <v>14</v>
      </c>
      <c r="F69" s="32" t="s">
        <v>337</v>
      </c>
      <c r="G69" s="32"/>
      <c r="H69" s="14" t="s">
        <v>4</v>
      </c>
      <c r="I69" s="15" t="s">
        <v>5</v>
      </c>
      <c r="J69" s="15" t="s">
        <v>6</v>
      </c>
      <c r="K69" s="16" t="s">
        <v>13</v>
      </c>
      <c r="L69" s="14" t="s">
        <v>14</v>
      </c>
      <c r="M69" s="32" t="s">
        <v>337</v>
      </c>
    </row>
    <row r="70" spans="1:20" x14ac:dyDescent="0.25">
      <c r="A70" s="1" t="s">
        <v>170</v>
      </c>
      <c r="B70" t="s">
        <v>175</v>
      </c>
      <c r="C70" s="2" t="s">
        <v>176</v>
      </c>
      <c r="D70" s="39">
        <v>23</v>
      </c>
      <c r="E70" s="39">
        <v>7.3333333333333712</v>
      </c>
      <c r="F70" s="33">
        <v>1</v>
      </c>
      <c r="G70" s="34"/>
      <c r="H70" s="1" t="s">
        <v>213</v>
      </c>
      <c r="I70" t="s">
        <v>220</v>
      </c>
      <c r="J70" s="2" t="s">
        <v>221</v>
      </c>
      <c r="K70" s="39">
        <v>21</v>
      </c>
      <c r="L70" s="39">
        <v>4.6666666666666288</v>
      </c>
      <c r="M70" s="33">
        <v>1</v>
      </c>
      <c r="N70" s="1"/>
      <c r="P70" s="2"/>
      <c r="Q70" s="39"/>
      <c r="R70" s="39"/>
      <c r="S70" s="39"/>
      <c r="T70" s="40"/>
    </row>
    <row r="71" spans="1:20" x14ac:dyDescent="0.25">
      <c r="A71" s="1" t="s">
        <v>213</v>
      </c>
      <c r="B71" t="s">
        <v>214</v>
      </c>
      <c r="C71" s="2" t="s">
        <v>215</v>
      </c>
      <c r="D71" s="39">
        <v>23</v>
      </c>
      <c r="E71" s="39">
        <v>4.2500000000000142</v>
      </c>
      <c r="F71" s="33">
        <v>2</v>
      </c>
      <c r="G71" s="34"/>
      <c r="H71" s="1" t="s">
        <v>137</v>
      </c>
      <c r="I71" t="s">
        <v>151</v>
      </c>
      <c r="J71" s="2" t="s">
        <v>152</v>
      </c>
      <c r="K71" s="39">
        <v>19</v>
      </c>
      <c r="L71" s="39">
        <v>6.5000000000000142</v>
      </c>
      <c r="M71" s="33">
        <v>2</v>
      </c>
      <c r="T71" s="40"/>
    </row>
    <row r="72" spans="1:20" x14ac:dyDescent="0.25">
      <c r="A72" s="1" t="s">
        <v>153</v>
      </c>
      <c r="B72" t="s">
        <v>160</v>
      </c>
      <c r="C72" s="2" t="s">
        <v>161</v>
      </c>
      <c r="D72" s="39">
        <v>22</v>
      </c>
      <c r="E72" s="39">
        <v>11.749999999999972</v>
      </c>
      <c r="F72" s="33">
        <v>3</v>
      </c>
      <c r="G72" s="34"/>
      <c r="H72" s="1" t="s">
        <v>137</v>
      </c>
      <c r="I72" t="s">
        <v>121</v>
      </c>
      <c r="J72" s="2" t="s">
        <v>147</v>
      </c>
      <c r="K72" s="39">
        <v>18</v>
      </c>
      <c r="L72" s="39">
        <v>3.3333333333333002</v>
      </c>
      <c r="M72" s="33">
        <v>3</v>
      </c>
      <c r="N72" s="1"/>
      <c r="P72" s="2"/>
      <c r="Q72" s="39"/>
      <c r="R72" s="39"/>
      <c r="S72" s="39"/>
      <c r="T72" s="40"/>
    </row>
    <row r="73" spans="1:20" x14ac:dyDescent="0.25">
      <c r="A73" s="1" t="s">
        <v>230</v>
      </c>
      <c r="B73" t="s">
        <v>35</v>
      </c>
      <c r="C73" s="2" t="s">
        <v>246</v>
      </c>
      <c r="D73" s="39">
        <v>22</v>
      </c>
      <c r="E73" s="39">
        <v>10.999999999999972</v>
      </c>
      <c r="F73" s="34">
        <v>4</v>
      </c>
      <c r="G73" s="34"/>
      <c r="H73" s="1" t="s">
        <v>109</v>
      </c>
      <c r="I73" t="s">
        <v>116</v>
      </c>
      <c r="J73" s="2" t="s">
        <v>117</v>
      </c>
      <c r="K73" s="39">
        <v>18</v>
      </c>
      <c r="L73" s="39">
        <v>1.7500000000000284</v>
      </c>
      <c r="M73" s="34">
        <v>4</v>
      </c>
      <c r="S73" s="39"/>
    </row>
    <row r="74" spans="1:20" x14ac:dyDescent="0.25">
      <c r="A74" s="1" t="s">
        <v>170</v>
      </c>
      <c r="B74" t="s">
        <v>171</v>
      </c>
      <c r="C74" s="2" t="s">
        <v>172</v>
      </c>
      <c r="D74" s="39">
        <v>19</v>
      </c>
      <c r="E74" s="39">
        <v>11.499999999999986</v>
      </c>
      <c r="F74" s="34">
        <v>5</v>
      </c>
      <c r="G74" s="34"/>
      <c r="H74" s="1" t="s">
        <v>170</v>
      </c>
      <c r="I74" t="s">
        <v>180</v>
      </c>
      <c r="J74" s="2" t="s">
        <v>68</v>
      </c>
      <c r="K74" s="39">
        <v>16</v>
      </c>
      <c r="L74" s="39">
        <v>3.3333333333333854</v>
      </c>
      <c r="M74" s="34">
        <v>5</v>
      </c>
      <c r="S74" s="39"/>
    </row>
    <row r="75" spans="1:20" x14ac:dyDescent="0.25">
      <c r="A75" s="1" t="s">
        <v>213</v>
      </c>
      <c r="B75" t="s">
        <v>216</v>
      </c>
      <c r="C75" s="2" t="s">
        <v>60</v>
      </c>
      <c r="D75" s="39">
        <v>19</v>
      </c>
      <c r="E75" s="39">
        <v>3</v>
      </c>
      <c r="F75" s="34">
        <v>6</v>
      </c>
      <c r="G75" s="34"/>
      <c r="H75" s="1" t="s">
        <v>93</v>
      </c>
      <c r="I75" t="s">
        <v>100</v>
      </c>
      <c r="J75" s="2" t="s">
        <v>40</v>
      </c>
      <c r="K75" s="39">
        <v>15</v>
      </c>
      <c r="L75" s="39">
        <v>0.66666666666668561</v>
      </c>
      <c r="M75" s="34">
        <v>6</v>
      </c>
      <c r="S75" s="39"/>
    </row>
    <row r="76" spans="1:20" x14ac:dyDescent="0.25">
      <c r="A76" s="1" t="s">
        <v>213</v>
      </c>
      <c r="B76" t="s">
        <v>79</v>
      </c>
      <c r="C76" s="2" t="s">
        <v>222</v>
      </c>
      <c r="D76" s="39">
        <v>18</v>
      </c>
      <c r="E76" s="39">
        <v>6.75</v>
      </c>
      <c r="F76" s="34">
        <v>7</v>
      </c>
      <c r="G76" s="34"/>
      <c r="H76" s="1" t="s">
        <v>137</v>
      </c>
      <c r="I76" t="s">
        <v>27</v>
      </c>
      <c r="J76" s="2" t="s">
        <v>141</v>
      </c>
      <c r="K76" s="39">
        <v>14</v>
      </c>
      <c r="L76" s="39">
        <v>11.000000000000014</v>
      </c>
      <c r="M76" s="34">
        <v>7</v>
      </c>
    </row>
    <row r="77" spans="1:20" x14ac:dyDescent="0.25">
      <c r="A77" s="1" t="s">
        <v>213</v>
      </c>
      <c r="B77" t="s">
        <v>219</v>
      </c>
      <c r="C77" s="2" t="s">
        <v>33</v>
      </c>
      <c r="D77" s="39">
        <v>18</v>
      </c>
      <c r="E77" s="39">
        <v>6</v>
      </c>
      <c r="F77" s="34">
        <v>8</v>
      </c>
      <c r="G77" s="34"/>
      <c r="H77" s="1" t="s">
        <v>93</v>
      </c>
      <c r="I77" t="s">
        <v>104</v>
      </c>
      <c r="J77" s="2" t="s">
        <v>105</v>
      </c>
      <c r="K77" s="39">
        <v>14</v>
      </c>
      <c r="L77" s="39">
        <v>9.2500000000000071</v>
      </c>
      <c r="M77" s="34">
        <v>8</v>
      </c>
      <c r="S77" s="39"/>
    </row>
    <row r="78" spans="1:20" x14ac:dyDescent="0.25">
      <c r="H78" s="18"/>
      <c r="I78" s="18"/>
      <c r="J78" s="18"/>
      <c r="K78" s="27"/>
      <c r="L78" s="28"/>
      <c r="S78" s="39"/>
    </row>
    <row r="79" spans="1:20" x14ac:dyDescent="0.25">
      <c r="A79" s="83" t="s">
        <v>370</v>
      </c>
      <c r="B79" s="83"/>
      <c r="C79" s="83"/>
      <c r="D79" s="83"/>
      <c r="E79" s="83"/>
      <c r="F79" s="83"/>
      <c r="G79" s="63"/>
      <c r="H79" s="84" t="s">
        <v>371</v>
      </c>
      <c r="I79" s="84"/>
      <c r="J79" s="84"/>
      <c r="K79" s="84"/>
      <c r="L79" s="84"/>
      <c r="M79" s="84"/>
      <c r="S79" s="39"/>
    </row>
    <row r="80" spans="1:20" x14ac:dyDescent="0.25">
      <c r="A80" s="14" t="s">
        <v>4</v>
      </c>
      <c r="B80" s="15" t="s">
        <v>5</v>
      </c>
      <c r="C80" s="15" t="s">
        <v>6</v>
      </c>
      <c r="D80" s="16" t="s">
        <v>13</v>
      </c>
      <c r="E80" s="14" t="s">
        <v>14</v>
      </c>
      <c r="F80" s="32" t="s">
        <v>337</v>
      </c>
      <c r="G80" s="32"/>
      <c r="H80" s="14" t="s">
        <v>4</v>
      </c>
      <c r="I80" s="15" t="s">
        <v>5</v>
      </c>
      <c r="J80" s="15" t="s">
        <v>6</v>
      </c>
      <c r="K80" s="16" t="s">
        <v>13</v>
      </c>
      <c r="L80" s="14" t="s">
        <v>14</v>
      </c>
      <c r="M80" s="32" t="s">
        <v>337</v>
      </c>
      <c r="S80" s="39"/>
    </row>
    <row r="81" spans="1:14" x14ac:dyDescent="0.25">
      <c r="A81" s="1" t="s">
        <v>137</v>
      </c>
      <c r="B81" t="s">
        <v>145</v>
      </c>
      <c r="C81" s="2" t="s">
        <v>53</v>
      </c>
      <c r="D81" s="39">
        <v>3</v>
      </c>
      <c r="E81" s="39">
        <v>9.9999999999999964</v>
      </c>
      <c r="F81" s="33">
        <v>1</v>
      </c>
      <c r="G81" s="34"/>
      <c r="H81" s="1" t="s">
        <v>137</v>
      </c>
      <c r="I81" t="s">
        <v>151</v>
      </c>
      <c r="J81" s="2" t="s">
        <v>152</v>
      </c>
      <c r="K81" s="39">
        <v>3</v>
      </c>
      <c r="L81" s="39">
        <v>9.9999999999999964</v>
      </c>
      <c r="M81" s="33">
        <v>1</v>
      </c>
    </row>
    <row r="82" spans="1:14" x14ac:dyDescent="0.25">
      <c r="A82" s="1" t="s">
        <v>93</v>
      </c>
      <c r="B82" t="s">
        <v>95</v>
      </c>
      <c r="C82" s="2" t="s">
        <v>96</v>
      </c>
      <c r="D82" s="39">
        <v>3</v>
      </c>
      <c r="E82" s="39">
        <v>9.5000000000000036</v>
      </c>
      <c r="F82" s="33">
        <v>2</v>
      </c>
      <c r="G82" s="34"/>
      <c r="H82" s="1" t="s">
        <v>137</v>
      </c>
      <c r="I82" t="s">
        <v>121</v>
      </c>
      <c r="J82" s="2" t="s">
        <v>147</v>
      </c>
      <c r="K82" s="39">
        <v>3</v>
      </c>
      <c r="L82" s="39">
        <v>9.3333333333333375</v>
      </c>
      <c r="M82" s="33">
        <v>2</v>
      </c>
    </row>
    <row r="83" spans="1:14" x14ac:dyDescent="0.25">
      <c r="A83" s="1" t="s">
        <v>213</v>
      </c>
      <c r="B83" t="s">
        <v>214</v>
      </c>
      <c r="C83" s="2" t="s">
        <v>215</v>
      </c>
      <c r="D83" s="39">
        <v>3</v>
      </c>
      <c r="E83" s="39">
        <v>9</v>
      </c>
      <c r="F83" s="33">
        <v>3</v>
      </c>
      <c r="G83" s="34"/>
      <c r="H83" s="1" t="s">
        <v>249</v>
      </c>
      <c r="I83" t="s">
        <v>263</v>
      </c>
      <c r="J83" s="2" t="s">
        <v>56</v>
      </c>
      <c r="K83" s="39">
        <v>3</v>
      </c>
      <c r="L83" s="39">
        <v>9</v>
      </c>
      <c r="M83" s="34">
        <v>3</v>
      </c>
    </row>
    <row r="84" spans="1:14" x14ac:dyDescent="0.25">
      <c r="A84" s="1" t="s">
        <v>109</v>
      </c>
      <c r="B84" t="s">
        <v>112</v>
      </c>
      <c r="C84" s="2" t="s">
        <v>113</v>
      </c>
      <c r="D84" s="39">
        <v>3</v>
      </c>
      <c r="E84" s="39">
        <v>9</v>
      </c>
      <c r="F84" s="34">
        <v>4</v>
      </c>
      <c r="G84" s="34"/>
      <c r="H84" s="1" t="s">
        <v>188</v>
      </c>
      <c r="I84" t="s">
        <v>64</v>
      </c>
      <c r="J84" s="2" t="s">
        <v>39</v>
      </c>
      <c r="K84" s="39">
        <v>3</v>
      </c>
      <c r="L84" s="39">
        <v>9</v>
      </c>
      <c r="M84" s="33">
        <v>4</v>
      </c>
    </row>
    <row r="85" spans="1:14" x14ac:dyDescent="0.25">
      <c r="A85" s="1" t="s">
        <v>170</v>
      </c>
      <c r="B85" t="s">
        <v>178</v>
      </c>
      <c r="C85" s="2" t="s">
        <v>179</v>
      </c>
      <c r="D85" s="39">
        <v>3</v>
      </c>
      <c r="E85" s="39">
        <v>8.5000000000000018</v>
      </c>
      <c r="F85" s="34">
        <v>5</v>
      </c>
      <c r="G85" s="34"/>
      <c r="H85" s="1" t="s">
        <v>213</v>
      </c>
      <c r="I85" t="s">
        <v>220</v>
      </c>
      <c r="J85" s="2" t="s">
        <v>221</v>
      </c>
      <c r="K85" s="39">
        <v>3</v>
      </c>
      <c r="L85" s="39">
        <v>8.6666666666666625</v>
      </c>
      <c r="M85" s="34">
        <v>5</v>
      </c>
    </row>
    <row r="86" spans="1:14" x14ac:dyDescent="0.25">
      <c r="A86" s="1" t="s">
        <v>170</v>
      </c>
      <c r="B86" t="s">
        <v>175</v>
      </c>
      <c r="C86" s="2" t="s">
        <v>176</v>
      </c>
      <c r="D86" s="39">
        <v>3</v>
      </c>
      <c r="E86" s="39">
        <v>7.3333333333333339</v>
      </c>
      <c r="F86" s="34">
        <v>6</v>
      </c>
      <c r="G86" s="34"/>
      <c r="H86" s="1" t="s">
        <v>93</v>
      </c>
      <c r="I86" t="s">
        <v>100</v>
      </c>
      <c r="J86" s="2" t="s">
        <v>40</v>
      </c>
      <c r="K86" s="39">
        <v>3</v>
      </c>
      <c r="L86" s="39">
        <v>7.9999999999999982</v>
      </c>
      <c r="M86" s="34">
        <v>6</v>
      </c>
    </row>
    <row r="87" spans="1:14" x14ac:dyDescent="0.25">
      <c r="A87" s="1" t="s">
        <v>188</v>
      </c>
      <c r="B87" t="s">
        <v>197</v>
      </c>
      <c r="C87" s="2" t="s">
        <v>50</v>
      </c>
      <c r="D87" s="39">
        <v>3</v>
      </c>
      <c r="E87" s="39">
        <v>7.3333333333333339</v>
      </c>
      <c r="F87" s="34">
        <v>7</v>
      </c>
      <c r="G87" s="34"/>
      <c r="H87" s="1" t="s">
        <v>230</v>
      </c>
      <c r="I87" t="s">
        <v>237</v>
      </c>
      <c r="J87" s="2" t="s">
        <v>238</v>
      </c>
      <c r="K87" s="39">
        <v>3</v>
      </c>
      <c r="L87" s="39">
        <v>6.6666666666666643</v>
      </c>
      <c r="M87" s="34">
        <v>7</v>
      </c>
    </row>
    <row r="88" spans="1:14" x14ac:dyDescent="0.25">
      <c r="A88" s="1" t="s">
        <v>213</v>
      </c>
      <c r="B88" t="s">
        <v>218</v>
      </c>
      <c r="C88" s="2" t="s">
        <v>30</v>
      </c>
      <c r="D88" s="39">
        <v>3</v>
      </c>
      <c r="E88" s="39">
        <v>6.9999999999999964</v>
      </c>
      <c r="F88" s="34">
        <v>8</v>
      </c>
      <c r="G88" s="34"/>
      <c r="H88" s="1" t="s">
        <v>93</v>
      </c>
      <c r="I88" t="s">
        <v>97</v>
      </c>
      <c r="J88" s="2" t="s">
        <v>98</v>
      </c>
      <c r="K88" s="39">
        <v>3</v>
      </c>
      <c r="L88" s="39">
        <v>6</v>
      </c>
      <c r="M88" s="34">
        <v>8</v>
      </c>
    </row>
    <row r="89" spans="1:14" x14ac:dyDescent="0.25">
      <c r="A89" s="30"/>
      <c r="B89" s="30"/>
      <c r="C89" s="30"/>
      <c r="D89" s="25"/>
      <c r="E89" s="25"/>
      <c r="F89" s="35"/>
      <c r="G89" s="64"/>
      <c r="H89" s="30"/>
      <c r="I89" s="30"/>
      <c r="J89" s="30"/>
      <c r="K89" s="25"/>
      <c r="L89" s="25"/>
      <c r="M89" s="35"/>
    </row>
    <row r="90" spans="1:14" x14ac:dyDescent="0.25">
      <c r="A90" s="30"/>
      <c r="B90" s="30"/>
      <c r="C90" s="30"/>
      <c r="D90" s="25"/>
      <c r="E90" s="25"/>
      <c r="F90" s="35"/>
      <c r="G90" s="64"/>
      <c r="N90" s="25"/>
    </row>
    <row r="91" spans="1:14" x14ac:dyDescent="0.25">
      <c r="A91" s="30"/>
      <c r="B91" s="30"/>
      <c r="C91" s="30"/>
      <c r="D91" s="25"/>
      <c r="E91" s="25"/>
      <c r="F91" s="35"/>
      <c r="G91" s="64"/>
      <c r="H91" s="30"/>
      <c r="I91" s="30"/>
      <c r="J91" s="30"/>
      <c r="K91" s="25"/>
      <c r="L91" s="25"/>
      <c r="M91" s="35"/>
      <c r="N91" s="25"/>
    </row>
    <row r="92" spans="1:14" x14ac:dyDescent="0.25">
      <c r="A92" s="30"/>
      <c r="B92" s="30"/>
      <c r="C92" s="30"/>
      <c r="D92" s="25"/>
      <c r="E92" s="25"/>
      <c r="F92" s="35"/>
      <c r="G92" s="64"/>
    </row>
  </sheetData>
  <mergeCells count="16">
    <mergeCell ref="A68:F68"/>
    <mergeCell ref="H68:M68"/>
    <mergeCell ref="A79:F79"/>
    <mergeCell ref="H79:M79"/>
    <mergeCell ref="A35:E35"/>
    <mergeCell ref="H35:L35"/>
    <mergeCell ref="A46:E46"/>
    <mergeCell ref="H46:L46"/>
    <mergeCell ref="A57:F57"/>
    <mergeCell ref="H57:M57"/>
    <mergeCell ref="A2:E2"/>
    <mergeCell ref="H2:L2"/>
    <mergeCell ref="A13:E13"/>
    <mergeCell ref="H13:L13"/>
    <mergeCell ref="A24:E24"/>
    <mergeCell ref="H24:L24"/>
  </mergeCells>
  <pageMargins left="0.7" right="0.7" top="0.75" bottom="0.75" header="0.3" footer="0.3"/>
  <pageSetup scale="98" orientation="landscape" horizontalDpi="0" verticalDpi="0" r:id="rId1"/>
  <headerFooter>
    <oddHeader>&amp;C2018 Top 8 5th Grade</oddHeader>
    <oddFooter>&amp;CPage: &amp;P of &amp;N</oddFooter>
  </headerFooter>
  <rowBreaks count="2" manualBreakCount="2">
    <brk id="33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4-28</vt:lpstr>
      <vt:lpstr>5-5</vt:lpstr>
      <vt:lpstr>5-7</vt:lpstr>
      <vt:lpstr>5-12</vt:lpstr>
      <vt:lpstr>5-19</vt:lpstr>
      <vt:lpstr>4-5 Totals - Runs</vt:lpstr>
      <vt:lpstr>4-5 Totals LJ-SP-HJ</vt:lpstr>
      <vt:lpstr>2018 Top 8 4th Grade</vt:lpstr>
      <vt:lpstr>2018 Top 8 5th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</dc:creator>
  <cp:lastModifiedBy>rap</cp:lastModifiedBy>
  <cp:lastPrinted>2018-05-16T19:04:40Z</cp:lastPrinted>
  <dcterms:created xsi:type="dcterms:W3CDTF">2018-05-11T00:48:02Z</dcterms:created>
  <dcterms:modified xsi:type="dcterms:W3CDTF">2018-05-16T19:46:44Z</dcterms:modified>
</cp:coreProperties>
</file>