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795" tabRatio="868" firstSheet="9" activeTab="9"/>
  </bookViews>
  <sheets>
    <sheet name="_5_Results_Week1" sheetId="1" state="hidden" r:id="rId1"/>
    <sheet name="K Places Week 1" sheetId="26" r:id="rId2"/>
    <sheet name="1 Places Week 1" sheetId="27" r:id="rId3"/>
    <sheet name="K Places Week 2" sheetId="28" r:id="rId4"/>
    <sheet name="1 Places Week 2" sheetId="29" r:id="rId5"/>
    <sheet name="K Places Week 3" sheetId="24" r:id="rId6"/>
    <sheet name="1 Places Week 3" sheetId="25" r:id="rId7"/>
    <sheet name="K Places Week 4" sheetId="30" r:id="rId8"/>
    <sheet name="1 Places Week 4" sheetId="31" r:id="rId9"/>
    <sheet name="K Places Overall" sheetId="32" r:id="rId10"/>
    <sheet name="1 Places Overall" sheetId="33" r:id="rId11"/>
    <sheet name="200M" sheetId="7" r:id="rId12"/>
    <sheet name="50M Hurdles" sheetId="3" r:id="rId13"/>
    <sheet name="50M" sheetId="8" r:id="rId14"/>
    <sheet name="100M" sheetId="5" r:id="rId15"/>
    <sheet name="Long Jump" sheetId="6" r:id="rId16"/>
    <sheet name="Shot Put" sheetId="9" r:id="rId17"/>
  </sheets>
  <definedNames>
    <definedName name="_5_Results_Week1">_5_Results_Week1!$A$1:$Q$79</definedName>
    <definedName name="_xlnm._FilterDatabase" localSheetId="0" hidden="1">_5_Results_Week1!$A$1:$Q$76</definedName>
    <definedName name="_xlnm._FilterDatabase" localSheetId="14" hidden="1">'100M'!$A$2:$N$134</definedName>
    <definedName name="_xlnm._FilterDatabase" localSheetId="11" hidden="1">'200M'!$A$2:$N$134</definedName>
    <definedName name="_xlnm._FilterDatabase" localSheetId="13" hidden="1">'50M'!$A$2:$N$134</definedName>
    <definedName name="_xlnm._FilterDatabase" localSheetId="12" hidden="1">'50M Hurdles'!$A$2:$N$134</definedName>
    <definedName name="_xlnm._FilterDatabase" localSheetId="15" hidden="1">'Long Jump'!$A$2:$Z$134</definedName>
    <definedName name="_xlnm._FilterDatabase" localSheetId="16" hidden="1">'Shot Put'!$A$2:$Z$134</definedName>
  </definedNames>
  <calcPr calcId="125725"/>
</workbook>
</file>

<file path=xl/calcChain.xml><?xml version="1.0" encoding="utf-8"?>
<calcChain xmlns="http://schemas.openxmlformats.org/spreadsheetml/2006/main">
  <c r="U58" i="9"/>
  <c r="T58"/>
  <c r="S58"/>
  <c r="R58"/>
  <c r="U59"/>
  <c r="T59"/>
  <c r="S59"/>
  <c r="R59"/>
  <c r="U60"/>
  <c r="T60"/>
  <c r="S60"/>
  <c r="R60"/>
  <c r="U57"/>
  <c r="T57"/>
  <c r="S57"/>
  <c r="R57"/>
  <c r="U61"/>
  <c r="T61"/>
  <c r="S61"/>
  <c r="R61"/>
  <c r="U55"/>
  <c r="T55"/>
  <c r="S55"/>
  <c r="R55"/>
  <c r="U56"/>
  <c r="T56"/>
  <c r="S56"/>
  <c r="R56"/>
  <c r="U54"/>
  <c r="T54"/>
  <c r="S54"/>
  <c r="R54"/>
  <c r="U62"/>
  <c r="T62"/>
  <c r="S62"/>
  <c r="R62"/>
  <c r="U53"/>
  <c r="T53"/>
  <c r="S53"/>
  <c r="R53"/>
  <c r="U52"/>
  <c r="T52"/>
  <c r="S52"/>
  <c r="R52"/>
  <c r="U51"/>
  <c r="T51"/>
  <c r="S51"/>
  <c r="R51"/>
  <c r="U83"/>
  <c r="T83"/>
  <c r="S83"/>
  <c r="R83"/>
  <c r="U74"/>
  <c r="T74"/>
  <c r="S74"/>
  <c r="R74"/>
  <c r="U75"/>
  <c r="T75"/>
  <c r="S75"/>
  <c r="R75"/>
  <c r="U84"/>
  <c r="T84"/>
  <c r="S84"/>
  <c r="R84"/>
  <c r="U77"/>
  <c r="T77"/>
  <c r="S77"/>
  <c r="R77"/>
  <c r="U76"/>
  <c r="T76"/>
  <c r="S76"/>
  <c r="R76"/>
  <c r="U78"/>
  <c r="T78"/>
  <c r="S78"/>
  <c r="R78"/>
  <c r="U81"/>
  <c r="T81"/>
  <c r="S81"/>
  <c r="R81"/>
  <c r="U79"/>
  <c r="T79"/>
  <c r="S79"/>
  <c r="R79"/>
  <c r="U80"/>
  <c r="T80"/>
  <c r="S80"/>
  <c r="R80"/>
  <c r="U82"/>
  <c r="T82"/>
  <c r="S82"/>
  <c r="R82"/>
  <c r="U107"/>
  <c r="T107"/>
  <c r="S107"/>
  <c r="R107"/>
  <c r="U99"/>
  <c r="T99"/>
  <c r="S99"/>
  <c r="R99"/>
  <c r="U106"/>
  <c r="T106"/>
  <c r="S106"/>
  <c r="R106"/>
  <c r="U108"/>
  <c r="T108"/>
  <c r="S108"/>
  <c r="R108"/>
  <c r="U105"/>
  <c r="T105"/>
  <c r="S105"/>
  <c r="R105"/>
  <c r="U104"/>
  <c r="T104"/>
  <c r="S104"/>
  <c r="R104"/>
  <c r="U103"/>
  <c r="T103"/>
  <c r="S103"/>
  <c r="R103"/>
  <c r="U100"/>
  <c r="T100"/>
  <c r="S100"/>
  <c r="R100"/>
  <c r="U98"/>
  <c r="T98"/>
  <c r="S98"/>
  <c r="R98"/>
  <c r="U101"/>
  <c r="T101"/>
  <c r="S101"/>
  <c r="R101"/>
  <c r="U102"/>
  <c r="T102"/>
  <c r="S102"/>
  <c r="R102"/>
  <c r="U42"/>
  <c r="T42"/>
  <c r="S42"/>
  <c r="R42"/>
  <c r="U47"/>
  <c r="T47"/>
  <c r="S47"/>
  <c r="R47"/>
  <c r="U44"/>
  <c r="T44"/>
  <c r="S44"/>
  <c r="R44"/>
  <c r="U39"/>
  <c r="T39"/>
  <c r="S39"/>
  <c r="R39"/>
  <c r="U50"/>
  <c r="T50"/>
  <c r="S50"/>
  <c r="R50"/>
  <c r="U40"/>
  <c r="T40"/>
  <c r="S40"/>
  <c r="R40"/>
  <c r="U43"/>
  <c r="T43"/>
  <c r="S43"/>
  <c r="R43"/>
  <c r="U41"/>
  <c r="T41"/>
  <c r="S41"/>
  <c r="R41"/>
  <c r="U45"/>
  <c r="T45"/>
  <c r="S45"/>
  <c r="R45"/>
  <c r="U46"/>
  <c r="T46"/>
  <c r="S46"/>
  <c r="R46"/>
  <c r="U48"/>
  <c r="T48"/>
  <c r="S48"/>
  <c r="R48"/>
  <c r="U49"/>
  <c r="T49"/>
  <c r="S49"/>
  <c r="R49"/>
  <c r="U28"/>
  <c r="T28"/>
  <c r="S28"/>
  <c r="R28"/>
  <c r="U31"/>
  <c r="T31"/>
  <c r="S31"/>
  <c r="R31"/>
  <c r="U35"/>
  <c r="T35"/>
  <c r="S35"/>
  <c r="R35"/>
  <c r="U30"/>
  <c r="T30"/>
  <c r="S30"/>
  <c r="R30"/>
  <c r="U37"/>
  <c r="T37"/>
  <c r="S37"/>
  <c r="R37"/>
  <c r="U34"/>
  <c r="T34"/>
  <c r="S34"/>
  <c r="R34"/>
  <c r="U33"/>
  <c r="T33"/>
  <c r="S33"/>
  <c r="R33"/>
  <c r="U32"/>
  <c r="T32"/>
  <c r="S32"/>
  <c r="R32"/>
  <c r="U38"/>
  <c r="T38"/>
  <c r="S38"/>
  <c r="R38"/>
  <c r="U29"/>
  <c r="T29"/>
  <c r="S29"/>
  <c r="R29"/>
  <c r="U36"/>
  <c r="T36"/>
  <c r="S36"/>
  <c r="R36"/>
  <c r="U125"/>
  <c r="T125"/>
  <c r="S125"/>
  <c r="R125"/>
  <c r="U131"/>
  <c r="T131"/>
  <c r="S131"/>
  <c r="R131"/>
  <c r="U129"/>
  <c r="T129"/>
  <c r="S129"/>
  <c r="R129"/>
  <c r="U134"/>
  <c r="T134"/>
  <c r="S134"/>
  <c r="R134"/>
  <c r="U132"/>
  <c r="T132"/>
  <c r="S132"/>
  <c r="R132"/>
  <c r="U126"/>
  <c r="T126"/>
  <c r="S126"/>
  <c r="R126"/>
  <c r="U127"/>
  <c r="T127"/>
  <c r="S127"/>
  <c r="R127"/>
  <c r="U124"/>
  <c r="T124"/>
  <c r="S124"/>
  <c r="R124"/>
  <c r="U130"/>
  <c r="T130"/>
  <c r="S130"/>
  <c r="R130"/>
  <c r="U128"/>
  <c r="T128"/>
  <c r="S128"/>
  <c r="R128"/>
  <c r="U133"/>
  <c r="T133"/>
  <c r="S133"/>
  <c r="R133"/>
  <c r="U7"/>
  <c r="T7"/>
  <c r="S7"/>
  <c r="R7"/>
  <c r="U9"/>
  <c r="T9"/>
  <c r="S9"/>
  <c r="R9"/>
  <c r="U4"/>
  <c r="T4"/>
  <c r="S4"/>
  <c r="R4"/>
  <c r="U11"/>
  <c r="T11"/>
  <c r="S11"/>
  <c r="R11"/>
  <c r="U6"/>
  <c r="T6"/>
  <c r="S6"/>
  <c r="R6"/>
  <c r="U13"/>
  <c r="T13"/>
  <c r="S13"/>
  <c r="R13"/>
  <c r="U14"/>
  <c r="T14"/>
  <c r="S14"/>
  <c r="R14"/>
  <c r="U3"/>
  <c r="T3"/>
  <c r="S3"/>
  <c r="R3"/>
  <c r="U8"/>
  <c r="T8"/>
  <c r="S8"/>
  <c r="R8"/>
  <c r="U5"/>
  <c r="T5"/>
  <c r="S5"/>
  <c r="R5"/>
  <c r="U10"/>
  <c r="T10"/>
  <c r="S10"/>
  <c r="R10"/>
  <c r="U12"/>
  <c r="T12"/>
  <c r="S12"/>
  <c r="R12"/>
  <c r="U24"/>
  <c r="T24"/>
  <c r="S24"/>
  <c r="R24"/>
  <c r="U20"/>
  <c r="T20"/>
  <c r="S20"/>
  <c r="R20"/>
  <c r="U23"/>
  <c r="T23"/>
  <c r="S23"/>
  <c r="R23"/>
  <c r="U16"/>
  <c r="T16"/>
  <c r="S16"/>
  <c r="R16"/>
  <c r="U25"/>
  <c r="T25"/>
  <c r="S25"/>
  <c r="R25"/>
  <c r="U22"/>
  <c r="T22"/>
  <c r="S22"/>
  <c r="R22"/>
  <c r="U21"/>
  <c r="T21"/>
  <c r="S21"/>
  <c r="R21"/>
  <c r="U26"/>
  <c r="T26"/>
  <c r="S26"/>
  <c r="R26"/>
  <c r="U27"/>
  <c r="T27"/>
  <c r="S27"/>
  <c r="R27"/>
  <c r="U17"/>
  <c r="T17"/>
  <c r="S17"/>
  <c r="R17"/>
  <c r="U15"/>
  <c r="T15"/>
  <c r="S15"/>
  <c r="R15"/>
  <c r="U19"/>
  <c r="T19"/>
  <c r="S19"/>
  <c r="R19"/>
  <c r="U18"/>
  <c r="T18"/>
  <c r="S18"/>
  <c r="R18"/>
  <c r="U72"/>
  <c r="T72"/>
  <c r="S72"/>
  <c r="R72"/>
  <c r="U73"/>
  <c r="T73"/>
  <c r="S73"/>
  <c r="R73"/>
  <c r="U65"/>
  <c r="T65"/>
  <c r="S65"/>
  <c r="R65"/>
  <c r="U68"/>
  <c r="T68"/>
  <c r="S68"/>
  <c r="R68"/>
  <c r="U71"/>
  <c r="T71"/>
  <c r="S71"/>
  <c r="R71"/>
  <c r="U63"/>
  <c r="T63"/>
  <c r="S63"/>
  <c r="R63"/>
  <c r="U69"/>
  <c r="T69"/>
  <c r="S69"/>
  <c r="R69"/>
  <c r="U67"/>
  <c r="T67"/>
  <c r="S67"/>
  <c r="R67"/>
  <c r="U66"/>
  <c r="T66"/>
  <c r="S66"/>
  <c r="R66"/>
  <c r="U64"/>
  <c r="T64"/>
  <c r="S64"/>
  <c r="R64"/>
  <c r="U70"/>
  <c r="T70"/>
  <c r="S70"/>
  <c r="R70"/>
  <c r="U118"/>
  <c r="T118"/>
  <c r="S118"/>
  <c r="R118"/>
  <c r="U117"/>
  <c r="T117"/>
  <c r="S117"/>
  <c r="R117"/>
  <c r="U114"/>
  <c r="T114"/>
  <c r="S114"/>
  <c r="R114"/>
  <c r="U110"/>
  <c r="T110"/>
  <c r="S110"/>
  <c r="R110"/>
  <c r="U111"/>
  <c r="T111"/>
  <c r="S111"/>
  <c r="R111"/>
  <c r="U109"/>
  <c r="T109"/>
  <c r="S109"/>
  <c r="R109"/>
  <c r="U116"/>
  <c r="T116"/>
  <c r="S116"/>
  <c r="R116"/>
  <c r="U119"/>
  <c r="T119"/>
  <c r="S119"/>
  <c r="R119"/>
  <c r="U113"/>
  <c r="T113"/>
  <c r="S113"/>
  <c r="R113"/>
  <c r="U115"/>
  <c r="T115"/>
  <c r="S115"/>
  <c r="R115"/>
  <c r="U121"/>
  <c r="T121"/>
  <c r="S121"/>
  <c r="R121"/>
  <c r="U112"/>
  <c r="T112"/>
  <c r="S112"/>
  <c r="R112"/>
  <c r="U123"/>
  <c r="T123"/>
  <c r="S123"/>
  <c r="R123"/>
  <c r="U122"/>
  <c r="T122"/>
  <c r="S122"/>
  <c r="R122"/>
  <c r="U120"/>
  <c r="T120"/>
  <c r="S120"/>
  <c r="R120"/>
  <c r="U86"/>
  <c r="T86"/>
  <c r="S86"/>
  <c r="R86"/>
  <c r="U87"/>
  <c r="T87"/>
  <c r="S87"/>
  <c r="R87"/>
  <c r="U91"/>
  <c r="T91"/>
  <c r="S91"/>
  <c r="R91"/>
  <c r="U97"/>
  <c r="T97"/>
  <c r="S97"/>
  <c r="R97"/>
  <c r="U90"/>
  <c r="T90"/>
  <c r="S90"/>
  <c r="R90"/>
  <c r="U89"/>
  <c r="T89"/>
  <c r="S89"/>
  <c r="R89"/>
  <c r="U85"/>
  <c r="T85"/>
  <c r="S85"/>
  <c r="R85"/>
  <c r="U93"/>
  <c r="T93"/>
  <c r="S93"/>
  <c r="R93"/>
  <c r="U95"/>
  <c r="T95"/>
  <c r="S95"/>
  <c r="R95"/>
  <c r="U96"/>
  <c r="T96"/>
  <c r="S96"/>
  <c r="R96"/>
  <c r="U94"/>
  <c r="T94"/>
  <c r="S94"/>
  <c r="R94"/>
  <c r="U88"/>
  <c r="T88"/>
  <c r="S88"/>
  <c r="R88"/>
  <c r="U92"/>
  <c r="T92"/>
  <c r="S92"/>
  <c r="R92"/>
  <c r="U61" i="6"/>
  <c r="T61"/>
  <c r="S61"/>
  <c r="R61"/>
  <c r="U59"/>
  <c r="T59"/>
  <c r="S59"/>
  <c r="R59"/>
  <c r="U62"/>
  <c r="T62"/>
  <c r="S62"/>
  <c r="R62"/>
  <c r="U54"/>
  <c r="T54"/>
  <c r="S54"/>
  <c r="R54"/>
  <c r="U57"/>
  <c r="T57"/>
  <c r="S57"/>
  <c r="R57"/>
  <c r="U58"/>
  <c r="T58"/>
  <c r="S58"/>
  <c r="R58"/>
  <c r="U55"/>
  <c r="T55"/>
  <c r="S55"/>
  <c r="R55"/>
  <c r="U60"/>
  <c r="T60"/>
  <c r="S60"/>
  <c r="R60"/>
  <c r="U56"/>
  <c r="T56"/>
  <c r="S56"/>
  <c r="R56"/>
  <c r="U53"/>
  <c r="T53"/>
  <c r="S53"/>
  <c r="R53"/>
  <c r="U52"/>
  <c r="T52"/>
  <c r="S52"/>
  <c r="R52"/>
  <c r="U51"/>
  <c r="T51"/>
  <c r="S51"/>
  <c r="R51"/>
  <c r="U80"/>
  <c r="T80"/>
  <c r="S80"/>
  <c r="R80"/>
  <c r="U74"/>
  <c r="T74"/>
  <c r="S74"/>
  <c r="R74"/>
  <c r="U75"/>
  <c r="T75"/>
  <c r="S75"/>
  <c r="R75"/>
  <c r="U76"/>
  <c r="T76"/>
  <c r="S76"/>
  <c r="R76"/>
  <c r="U79"/>
  <c r="T79"/>
  <c r="S79"/>
  <c r="R79"/>
  <c r="U77"/>
  <c r="T77"/>
  <c r="S77"/>
  <c r="R77"/>
  <c r="U78"/>
  <c r="T78"/>
  <c r="S78"/>
  <c r="R78"/>
  <c r="U84"/>
  <c r="T84"/>
  <c r="S84"/>
  <c r="R84"/>
  <c r="U83"/>
  <c r="T83"/>
  <c r="S83"/>
  <c r="R83"/>
  <c r="U82"/>
  <c r="T82"/>
  <c r="S82"/>
  <c r="R82"/>
  <c r="U81"/>
  <c r="T81"/>
  <c r="S81"/>
  <c r="R81"/>
  <c r="U108"/>
  <c r="T108"/>
  <c r="S108"/>
  <c r="R108"/>
  <c r="U98"/>
  <c r="T98"/>
  <c r="S98"/>
  <c r="R98"/>
  <c r="U103"/>
  <c r="T103"/>
  <c r="S103"/>
  <c r="R103"/>
  <c r="U105"/>
  <c r="T105"/>
  <c r="S105"/>
  <c r="R105"/>
  <c r="U106"/>
  <c r="T106"/>
  <c r="S106"/>
  <c r="R106"/>
  <c r="U101"/>
  <c r="T101"/>
  <c r="S101"/>
  <c r="R101"/>
  <c r="U100"/>
  <c r="T100"/>
  <c r="S100"/>
  <c r="R100"/>
  <c r="U99"/>
  <c r="T99"/>
  <c r="S99"/>
  <c r="R99"/>
  <c r="U104"/>
  <c r="T104"/>
  <c r="S104"/>
  <c r="R104"/>
  <c r="U102"/>
  <c r="T102"/>
  <c r="S102"/>
  <c r="R102"/>
  <c r="U107"/>
  <c r="T107"/>
  <c r="S107"/>
  <c r="R107"/>
  <c r="U41"/>
  <c r="T41"/>
  <c r="S41"/>
  <c r="R41"/>
  <c r="U47"/>
  <c r="T47"/>
  <c r="S47"/>
  <c r="R47"/>
  <c r="U46"/>
  <c r="T46"/>
  <c r="S46"/>
  <c r="R46"/>
  <c r="U39"/>
  <c r="T39"/>
  <c r="S39"/>
  <c r="R39"/>
  <c r="U48"/>
  <c r="T48"/>
  <c r="S48"/>
  <c r="R48"/>
  <c r="U40"/>
  <c r="T40"/>
  <c r="S40"/>
  <c r="R40"/>
  <c r="U45"/>
  <c r="T45"/>
  <c r="S45"/>
  <c r="R45"/>
  <c r="U42"/>
  <c r="T42"/>
  <c r="S42"/>
  <c r="R42"/>
  <c r="U44"/>
  <c r="T44"/>
  <c r="S44"/>
  <c r="R44"/>
  <c r="U43"/>
  <c r="T43"/>
  <c r="S43"/>
  <c r="R43"/>
  <c r="U49"/>
  <c r="T49"/>
  <c r="S49"/>
  <c r="R49"/>
  <c r="U50"/>
  <c r="T50"/>
  <c r="S50"/>
  <c r="R50"/>
  <c r="U28"/>
  <c r="T28"/>
  <c r="S28"/>
  <c r="R28"/>
  <c r="U29"/>
  <c r="T29"/>
  <c r="S29"/>
  <c r="R29"/>
  <c r="U35"/>
  <c r="T35"/>
  <c r="S35"/>
  <c r="R35"/>
  <c r="U31"/>
  <c r="T31"/>
  <c r="S31"/>
  <c r="R31"/>
  <c r="U37"/>
  <c r="T37"/>
  <c r="S37"/>
  <c r="R37"/>
  <c r="U30"/>
  <c r="T30"/>
  <c r="S30"/>
  <c r="R30"/>
  <c r="U32"/>
  <c r="T32"/>
  <c r="S32"/>
  <c r="R32"/>
  <c r="V92" i="9" l="1"/>
  <c r="W92" s="1"/>
  <c r="V88"/>
  <c r="W88" s="1"/>
  <c r="V96"/>
  <c r="W96" s="1"/>
  <c r="V93"/>
  <c r="W93" s="1"/>
  <c r="V89"/>
  <c r="W89" s="1"/>
  <c r="V91"/>
  <c r="W91" s="1"/>
  <c r="V122"/>
  <c r="W122" s="1"/>
  <c r="V94"/>
  <c r="W94" s="1"/>
  <c r="V95"/>
  <c r="W95" s="1"/>
  <c r="V85"/>
  <c r="W85" s="1"/>
  <c r="V90"/>
  <c r="W90" s="1"/>
  <c r="V97"/>
  <c r="W97" s="1"/>
  <c r="V87"/>
  <c r="W87" s="1"/>
  <c r="V86"/>
  <c r="W86" s="1"/>
  <c r="V120"/>
  <c r="W120" s="1"/>
  <c r="V123"/>
  <c r="W123" s="1"/>
  <c r="V112"/>
  <c r="W112" s="1"/>
  <c r="V121"/>
  <c r="W121" s="1"/>
  <c r="V115"/>
  <c r="W115" s="1"/>
  <c r="V113"/>
  <c r="W113" s="1"/>
  <c r="V119"/>
  <c r="W119" s="1"/>
  <c r="V116"/>
  <c r="W116" s="1"/>
  <c r="V109"/>
  <c r="W109" s="1"/>
  <c r="V111"/>
  <c r="W111" s="1"/>
  <c r="V110"/>
  <c r="W110" s="1"/>
  <c r="V114"/>
  <c r="W114" s="1"/>
  <c r="V117"/>
  <c r="W117" s="1"/>
  <c r="V118"/>
  <c r="W118" s="1"/>
  <c r="V70"/>
  <c r="W70" s="1"/>
  <c r="V64"/>
  <c r="W64" s="1"/>
  <c r="V66"/>
  <c r="W66" s="1"/>
  <c r="V67"/>
  <c r="W67" s="1"/>
  <c r="V69"/>
  <c r="W69" s="1"/>
  <c r="V63"/>
  <c r="W63" s="1"/>
  <c r="V71"/>
  <c r="W71" s="1"/>
  <c r="V68"/>
  <c r="W68" s="1"/>
  <c r="V65"/>
  <c r="W65" s="1"/>
  <c r="V73"/>
  <c r="W73" s="1"/>
  <c r="V72"/>
  <c r="W72" s="1"/>
  <c r="V18"/>
  <c r="W18" s="1"/>
  <c r="V19"/>
  <c r="W19" s="1"/>
  <c r="V15"/>
  <c r="W15" s="1"/>
  <c r="Y15" s="1"/>
  <c r="V17"/>
  <c r="W17" s="1"/>
  <c r="V27"/>
  <c r="W27" s="1"/>
  <c r="V26"/>
  <c r="W26" s="1"/>
  <c r="V21"/>
  <c r="W21" s="1"/>
  <c r="V22"/>
  <c r="W22" s="1"/>
  <c r="V25"/>
  <c r="W25" s="1"/>
  <c r="V16"/>
  <c r="W16" s="1"/>
  <c r="V23"/>
  <c r="W23" s="1"/>
  <c r="V20"/>
  <c r="W20" s="1"/>
  <c r="V24"/>
  <c r="W24" s="1"/>
  <c r="V12"/>
  <c r="W12" s="1"/>
  <c r="V10"/>
  <c r="W10" s="1"/>
  <c r="V5"/>
  <c r="W5" s="1"/>
  <c r="V8"/>
  <c r="W8" s="1"/>
  <c r="V3"/>
  <c r="W3" s="1"/>
  <c r="V14"/>
  <c r="W14" s="1"/>
  <c r="V13"/>
  <c r="W13" s="1"/>
  <c r="V6"/>
  <c r="W6" s="1"/>
  <c r="V11"/>
  <c r="W11" s="1"/>
  <c r="V4"/>
  <c r="W4" s="1"/>
  <c r="V9"/>
  <c r="W9" s="1"/>
  <c r="V7"/>
  <c r="W7" s="1"/>
  <c r="V133"/>
  <c r="W133" s="1"/>
  <c r="V128"/>
  <c r="W128" s="1"/>
  <c r="V130"/>
  <c r="W130" s="1"/>
  <c r="V124"/>
  <c r="W124" s="1"/>
  <c r="V127"/>
  <c r="W127" s="1"/>
  <c r="V126"/>
  <c r="W126" s="1"/>
  <c r="V132"/>
  <c r="W132" s="1"/>
  <c r="V134"/>
  <c r="W134" s="1"/>
  <c r="V129"/>
  <c r="W129" s="1"/>
  <c r="Y129" s="1"/>
  <c r="V131"/>
  <c r="W131" s="1"/>
  <c r="V125"/>
  <c r="W125" s="1"/>
  <c r="V36"/>
  <c r="W36" s="1"/>
  <c r="V29"/>
  <c r="W29" s="1"/>
  <c r="V38"/>
  <c r="W38" s="1"/>
  <c r="V32"/>
  <c r="W32" s="1"/>
  <c r="V33"/>
  <c r="W33" s="1"/>
  <c r="V34"/>
  <c r="W34" s="1"/>
  <c r="V37"/>
  <c r="W37" s="1"/>
  <c r="V30"/>
  <c r="W30" s="1"/>
  <c r="V35"/>
  <c r="W35" s="1"/>
  <c r="V31"/>
  <c r="W31" s="1"/>
  <c r="V28"/>
  <c r="W28" s="1"/>
  <c r="V49"/>
  <c r="W49" s="1"/>
  <c r="V48"/>
  <c r="W48" s="1"/>
  <c r="V46"/>
  <c r="W46" s="1"/>
  <c r="V45"/>
  <c r="W45" s="1"/>
  <c r="V41"/>
  <c r="W41" s="1"/>
  <c r="V43"/>
  <c r="W43" s="1"/>
  <c r="V40"/>
  <c r="W40" s="1"/>
  <c r="V50"/>
  <c r="W50" s="1"/>
  <c r="V39"/>
  <c r="W39" s="1"/>
  <c r="V44"/>
  <c r="W44" s="1"/>
  <c r="V47"/>
  <c r="W47" s="1"/>
  <c r="V42"/>
  <c r="W42" s="1"/>
  <c r="V102"/>
  <c r="W102" s="1"/>
  <c r="V101"/>
  <c r="W101" s="1"/>
  <c r="V98"/>
  <c r="W98" s="1"/>
  <c r="V100"/>
  <c r="W100" s="1"/>
  <c r="V103"/>
  <c r="W103" s="1"/>
  <c r="V104"/>
  <c r="W104" s="1"/>
  <c r="V105"/>
  <c r="W105" s="1"/>
  <c r="V108"/>
  <c r="W108" s="1"/>
  <c r="V106"/>
  <c r="W106" s="1"/>
  <c r="V99"/>
  <c r="W99" s="1"/>
  <c r="V107"/>
  <c r="W107" s="1"/>
  <c r="V82"/>
  <c r="W82" s="1"/>
  <c r="V80"/>
  <c r="W80" s="1"/>
  <c r="V79"/>
  <c r="W79" s="1"/>
  <c r="V81"/>
  <c r="W81" s="1"/>
  <c r="V78"/>
  <c r="W78" s="1"/>
  <c r="V76"/>
  <c r="W76" s="1"/>
  <c r="V77"/>
  <c r="W77" s="1"/>
  <c r="V84"/>
  <c r="W84" s="1"/>
  <c r="V75"/>
  <c r="W75" s="1"/>
  <c r="V74"/>
  <c r="W74" s="1"/>
  <c r="V83"/>
  <c r="W83" s="1"/>
  <c r="V51"/>
  <c r="W51" s="1"/>
  <c r="V52"/>
  <c r="W52" s="1"/>
  <c r="V53"/>
  <c r="W53" s="1"/>
  <c r="V62"/>
  <c r="W62" s="1"/>
  <c r="V54"/>
  <c r="W54" s="1"/>
  <c r="V56"/>
  <c r="W56" s="1"/>
  <c r="V55"/>
  <c r="W55" s="1"/>
  <c r="V61"/>
  <c r="W61" s="1"/>
  <c r="V57"/>
  <c r="W57" s="1"/>
  <c r="V60"/>
  <c r="W60" s="1"/>
  <c r="V59"/>
  <c r="W59" s="1"/>
  <c r="V58"/>
  <c r="W58" s="1"/>
  <c r="Y133"/>
  <c r="V42" i="6"/>
  <c r="V45"/>
  <c r="V46"/>
  <c r="V107"/>
  <c r="V102"/>
  <c r="V101"/>
  <c r="V105"/>
  <c r="V103"/>
  <c r="V82"/>
  <c r="V74"/>
  <c r="V53"/>
  <c r="V55"/>
  <c r="V59"/>
  <c r="V35"/>
  <c r="V50"/>
  <c r="V77"/>
  <c r="V75"/>
  <c r="V28"/>
  <c r="V49"/>
  <c r="V58"/>
  <c r="V32"/>
  <c r="V37"/>
  <c r="V100"/>
  <c r="V31"/>
  <c r="V39"/>
  <c r="V99"/>
  <c r="U34"/>
  <c r="T34"/>
  <c r="S34"/>
  <c r="R34"/>
  <c r="U36"/>
  <c r="T36"/>
  <c r="S36"/>
  <c r="R36"/>
  <c r="U38"/>
  <c r="T38"/>
  <c r="S38"/>
  <c r="R38"/>
  <c r="U33"/>
  <c r="T33"/>
  <c r="S33"/>
  <c r="R33"/>
  <c r="U125"/>
  <c r="T125"/>
  <c r="S125"/>
  <c r="R125"/>
  <c r="U134"/>
  <c r="T134"/>
  <c r="S134"/>
  <c r="R134"/>
  <c r="U131"/>
  <c r="T131"/>
  <c r="S131"/>
  <c r="R131"/>
  <c r="U133"/>
  <c r="T133"/>
  <c r="S133"/>
  <c r="R133"/>
  <c r="U130"/>
  <c r="T130"/>
  <c r="S130"/>
  <c r="R130"/>
  <c r="U126"/>
  <c r="T126"/>
  <c r="S126"/>
  <c r="R126"/>
  <c r="U127"/>
  <c r="T127"/>
  <c r="S127"/>
  <c r="R127"/>
  <c r="U124"/>
  <c r="T124"/>
  <c r="S124"/>
  <c r="R124"/>
  <c r="U129"/>
  <c r="T129"/>
  <c r="S129"/>
  <c r="R129"/>
  <c r="U128"/>
  <c r="T128"/>
  <c r="S128"/>
  <c r="R128"/>
  <c r="U132"/>
  <c r="T132"/>
  <c r="S132"/>
  <c r="R132"/>
  <c r="U13"/>
  <c r="T13"/>
  <c r="S13"/>
  <c r="R13"/>
  <c r="U12"/>
  <c r="T12"/>
  <c r="S12"/>
  <c r="R12"/>
  <c r="U4"/>
  <c r="T4"/>
  <c r="S4"/>
  <c r="R4"/>
  <c r="U11"/>
  <c r="T11"/>
  <c r="S11"/>
  <c r="R11"/>
  <c r="U6"/>
  <c r="T6"/>
  <c r="S6"/>
  <c r="R6"/>
  <c r="U14"/>
  <c r="T14"/>
  <c r="S14"/>
  <c r="R14"/>
  <c r="U10"/>
  <c r="T10"/>
  <c r="S10"/>
  <c r="R10"/>
  <c r="U3"/>
  <c r="T3"/>
  <c r="S3"/>
  <c r="R3"/>
  <c r="U5"/>
  <c r="T5"/>
  <c r="S5"/>
  <c r="R5"/>
  <c r="U8"/>
  <c r="T8"/>
  <c r="S8"/>
  <c r="R8"/>
  <c r="U7"/>
  <c r="T7"/>
  <c r="S7"/>
  <c r="R7"/>
  <c r="U9"/>
  <c r="T9"/>
  <c r="S9"/>
  <c r="R9"/>
  <c r="U23"/>
  <c r="T23"/>
  <c r="S23"/>
  <c r="R23"/>
  <c r="U25"/>
  <c r="T25"/>
  <c r="S25"/>
  <c r="R25"/>
  <c r="U22"/>
  <c r="T22"/>
  <c r="S22"/>
  <c r="R22"/>
  <c r="U20"/>
  <c r="T20"/>
  <c r="S20"/>
  <c r="R20"/>
  <c r="U26"/>
  <c r="T26"/>
  <c r="S26"/>
  <c r="R26"/>
  <c r="U27"/>
  <c r="T27"/>
  <c r="S27"/>
  <c r="R27"/>
  <c r="U24"/>
  <c r="T24"/>
  <c r="S24"/>
  <c r="R24"/>
  <c r="U19"/>
  <c r="T19"/>
  <c r="S19"/>
  <c r="R19"/>
  <c r="U16"/>
  <c r="T16"/>
  <c r="S16"/>
  <c r="R16"/>
  <c r="U21"/>
  <c r="T21"/>
  <c r="S21"/>
  <c r="R21"/>
  <c r="U15"/>
  <c r="T15"/>
  <c r="S15"/>
  <c r="R15"/>
  <c r="U18"/>
  <c r="T18"/>
  <c r="S18"/>
  <c r="R18"/>
  <c r="U17"/>
  <c r="T17"/>
  <c r="S17"/>
  <c r="R17"/>
  <c r="U71"/>
  <c r="T71"/>
  <c r="S71"/>
  <c r="R71"/>
  <c r="U72"/>
  <c r="T72"/>
  <c r="S72"/>
  <c r="R72"/>
  <c r="U63"/>
  <c r="T63"/>
  <c r="S63"/>
  <c r="R63"/>
  <c r="U69"/>
  <c r="T69"/>
  <c r="S69"/>
  <c r="R69"/>
  <c r="U64"/>
  <c r="T64"/>
  <c r="S64"/>
  <c r="R64"/>
  <c r="U67"/>
  <c r="T67"/>
  <c r="S67"/>
  <c r="R67"/>
  <c r="U73"/>
  <c r="T73"/>
  <c r="S73"/>
  <c r="R73"/>
  <c r="U66"/>
  <c r="T66"/>
  <c r="S66"/>
  <c r="R66"/>
  <c r="U68"/>
  <c r="T68"/>
  <c r="S68"/>
  <c r="R68"/>
  <c r="U65"/>
  <c r="T65"/>
  <c r="S65"/>
  <c r="R65"/>
  <c r="U70"/>
  <c r="T70"/>
  <c r="S70"/>
  <c r="R70"/>
  <c r="U119"/>
  <c r="T119"/>
  <c r="S119"/>
  <c r="R119"/>
  <c r="U118"/>
  <c r="T118"/>
  <c r="S118"/>
  <c r="R118"/>
  <c r="U113"/>
  <c r="T113"/>
  <c r="S113"/>
  <c r="R113"/>
  <c r="U110"/>
  <c r="T110"/>
  <c r="S110"/>
  <c r="R110"/>
  <c r="U117"/>
  <c r="T117"/>
  <c r="S117"/>
  <c r="R117"/>
  <c r="U109"/>
  <c r="T109"/>
  <c r="S109"/>
  <c r="R109"/>
  <c r="U114"/>
  <c r="T114"/>
  <c r="S114"/>
  <c r="R114"/>
  <c r="U122"/>
  <c r="T122"/>
  <c r="S122"/>
  <c r="R122"/>
  <c r="U112"/>
  <c r="T112"/>
  <c r="S112"/>
  <c r="R112"/>
  <c r="U115"/>
  <c r="T115"/>
  <c r="S115"/>
  <c r="R115"/>
  <c r="U120"/>
  <c r="T120"/>
  <c r="S120"/>
  <c r="R120"/>
  <c r="U111"/>
  <c r="T111"/>
  <c r="S111"/>
  <c r="R111"/>
  <c r="U123"/>
  <c r="T123"/>
  <c r="S123"/>
  <c r="R123"/>
  <c r="U121"/>
  <c r="T121"/>
  <c r="S121"/>
  <c r="R121"/>
  <c r="U116"/>
  <c r="T116"/>
  <c r="S116"/>
  <c r="R116"/>
  <c r="U86"/>
  <c r="T86"/>
  <c r="S86"/>
  <c r="R86"/>
  <c r="U87"/>
  <c r="T87"/>
  <c r="S87"/>
  <c r="R87"/>
  <c r="U90"/>
  <c r="T90"/>
  <c r="S90"/>
  <c r="R90"/>
  <c r="U97"/>
  <c r="T97"/>
  <c r="S97"/>
  <c r="R97"/>
  <c r="U91"/>
  <c r="T91"/>
  <c r="S91"/>
  <c r="R91"/>
  <c r="U88"/>
  <c r="T88"/>
  <c r="S88"/>
  <c r="R88"/>
  <c r="U85"/>
  <c r="T85"/>
  <c r="S85"/>
  <c r="R85"/>
  <c r="U92"/>
  <c r="T92"/>
  <c r="S92"/>
  <c r="R92"/>
  <c r="U95"/>
  <c r="T95"/>
  <c r="S95"/>
  <c r="R95"/>
  <c r="U96"/>
  <c r="T96"/>
  <c r="S96"/>
  <c r="R96"/>
  <c r="U89"/>
  <c r="T89"/>
  <c r="S89"/>
  <c r="R89"/>
  <c r="U93"/>
  <c r="T93"/>
  <c r="S93"/>
  <c r="R93"/>
  <c r="U94"/>
  <c r="T94"/>
  <c r="S94"/>
  <c r="R94"/>
  <c r="M57" i="8"/>
  <c r="M56"/>
  <c r="M53"/>
  <c r="M54"/>
  <c r="M51"/>
  <c r="M55"/>
  <c r="M58"/>
  <c r="M62"/>
  <c r="M52"/>
  <c r="M61"/>
  <c r="M60"/>
  <c r="M59"/>
  <c r="M77"/>
  <c r="M84"/>
  <c r="M78"/>
  <c r="M79"/>
  <c r="M74"/>
  <c r="M83"/>
  <c r="M82"/>
  <c r="M81"/>
  <c r="M76"/>
  <c r="M80"/>
  <c r="M75"/>
  <c r="M105"/>
  <c r="M108"/>
  <c r="M100"/>
  <c r="M102"/>
  <c r="M104"/>
  <c r="M107"/>
  <c r="M98"/>
  <c r="M106"/>
  <c r="M101"/>
  <c r="M103"/>
  <c r="M99"/>
  <c r="M39"/>
  <c r="M43"/>
  <c r="M50"/>
  <c r="M49"/>
  <c r="M45"/>
  <c r="M42"/>
  <c r="M41"/>
  <c r="M40"/>
  <c r="M46"/>
  <c r="M44"/>
  <c r="M48"/>
  <c r="M47"/>
  <c r="M38"/>
  <c r="M29"/>
  <c r="M35"/>
  <c r="M32"/>
  <c r="M34"/>
  <c r="M30"/>
  <c r="M28"/>
  <c r="M37"/>
  <c r="M33"/>
  <c r="M36"/>
  <c r="M31"/>
  <c r="M134"/>
  <c r="M133"/>
  <c r="M132"/>
  <c r="M131"/>
  <c r="M130"/>
  <c r="M124"/>
  <c r="M129"/>
  <c r="M128"/>
  <c r="M125"/>
  <c r="M126"/>
  <c r="M127"/>
  <c r="M14"/>
  <c r="M13"/>
  <c r="M12"/>
  <c r="M11"/>
  <c r="M7"/>
  <c r="M10"/>
  <c r="M6"/>
  <c r="M9"/>
  <c r="M4"/>
  <c r="M8"/>
  <c r="M5"/>
  <c r="M3"/>
  <c r="M27"/>
  <c r="M15"/>
  <c r="M26"/>
  <c r="M17"/>
  <c r="M25"/>
  <c r="M24"/>
  <c r="M23"/>
  <c r="M22"/>
  <c r="M21"/>
  <c r="M20"/>
  <c r="M19"/>
  <c r="M16"/>
  <c r="M18"/>
  <c r="M69"/>
  <c r="M70"/>
  <c r="M65"/>
  <c r="M63"/>
  <c r="M66"/>
  <c r="M73"/>
  <c r="M72"/>
  <c r="M68"/>
  <c r="M71"/>
  <c r="M64"/>
  <c r="M67"/>
  <c r="M112"/>
  <c r="M115"/>
  <c r="M123"/>
  <c r="M122"/>
  <c r="M114"/>
  <c r="M121"/>
  <c r="M110"/>
  <c r="M118"/>
  <c r="M109"/>
  <c r="M111"/>
  <c r="M117"/>
  <c r="M120"/>
  <c r="M113"/>
  <c r="M116"/>
  <c r="M119"/>
  <c r="M91"/>
  <c r="M87"/>
  <c r="M97"/>
  <c r="M90"/>
  <c r="M96"/>
  <c r="M95"/>
  <c r="M94"/>
  <c r="M93"/>
  <c r="M92"/>
  <c r="M89"/>
  <c r="M85"/>
  <c r="M86"/>
  <c r="M88"/>
  <c r="M58" i="7"/>
  <c r="M59"/>
  <c r="M54"/>
  <c r="M52"/>
  <c r="M51"/>
  <c r="M56"/>
  <c r="M57"/>
  <c r="M55"/>
  <c r="M53"/>
  <c r="M62"/>
  <c r="M61"/>
  <c r="M60"/>
  <c r="M78"/>
  <c r="M84"/>
  <c r="M77"/>
  <c r="M80"/>
  <c r="M74"/>
  <c r="M79"/>
  <c r="M76"/>
  <c r="M83"/>
  <c r="M82"/>
  <c r="M75"/>
  <c r="M81"/>
  <c r="M107"/>
  <c r="M100"/>
  <c r="M102"/>
  <c r="M104"/>
  <c r="M106"/>
  <c r="M105"/>
  <c r="M98"/>
  <c r="M101"/>
  <c r="M99"/>
  <c r="M103"/>
  <c r="M108"/>
  <c r="M43"/>
  <c r="M50"/>
  <c r="M45"/>
  <c r="M49"/>
  <c r="M48"/>
  <c r="M40"/>
  <c r="M41"/>
  <c r="M39"/>
  <c r="M47"/>
  <c r="M42"/>
  <c r="M44"/>
  <c r="M46"/>
  <c r="M38"/>
  <c r="M37"/>
  <c r="M35"/>
  <c r="M30"/>
  <c r="M31"/>
  <c r="M29"/>
  <c r="M28"/>
  <c r="M32"/>
  <c r="M34"/>
  <c r="M36"/>
  <c r="M33"/>
  <c r="M130"/>
  <c r="M133"/>
  <c r="M132"/>
  <c r="M128"/>
  <c r="M124"/>
  <c r="M129"/>
  <c r="M125"/>
  <c r="M127"/>
  <c r="M126"/>
  <c r="M131"/>
  <c r="M14"/>
  <c r="M13"/>
  <c r="M12"/>
  <c r="M11"/>
  <c r="M5"/>
  <c r="M10"/>
  <c r="M6"/>
  <c r="M9"/>
  <c r="M8"/>
  <c r="M3"/>
  <c r="M4"/>
  <c r="M7"/>
  <c r="M22"/>
  <c r="M21"/>
  <c r="M24"/>
  <c r="M27"/>
  <c r="M19"/>
  <c r="M23"/>
  <c r="M20"/>
  <c r="M17"/>
  <c r="M26"/>
  <c r="M18"/>
  <c r="M25"/>
  <c r="M16"/>
  <c r="M15"/>
  <c r="M70"/>
  <c r="M71"/>
  <c r="M65"/>
  <c r="M63"/>
  <c r="M67"/>
  <c r="M73"/>
  <c r="M72"/>
  <c r="M66"/>
  <c r="M69"/>
  <c r="M64"/>
  <c r="M68"/>
  <c r="M113"/>
  <c r="M114"/>
  <c r="M109"/>
  <c r="M123"/>
  <c r="M111"/>
  <c r="M122"/>
  <c r="M110"/>
  <c r="M117"/>
  <c r="M121"/>
  <c r="M112"/>
  <c r="M120"/>
  <c r="M119"/>
  <c r="M116"/>
  <c r="M118"/>
  <c r="M115"/>
  <c r="M95"/>
  <c r="M86"/>
  <c r="M90"/>
  <c r="M91"/>
  <c r="M97"/>
  <c r="M85"/>
  <c r="M96"/>
  <c r="M87"/>
  <c r="M93"/>
  <c r="M94"/>
  <c r="M89"/>
  <c r="M88"/>
  <c r="M92"/>
  <c r="M72" i="5"/>
  <c r="M90"/>
  <c r="M36"/>
  <c r="M39"/>
  <c r="M11"/>
  <c r="M85"/>
  <c r="M48"/>
  <c r="M71"/>
  <c r="M82"/>
  <c r="M126"/>
  <c r="M125"/>
  <c r="M124"/>
  <c r="M57"/>
  <c r="M127"/>
  <c r="M77"/>
  <c r="M97"/>
  <c r="M3"/>
  <c r="M89"/>
  <c r="M30"/>
  <c r="M92"/>
  <c r="M67"/>
  <c r="M12"/>
  <c r="M43"/>
  <c r="M114"/>
  <c r="M23"/>
  <c r="M32"/>
  <c r="M76"/>
  <c r="M94"/>
  <c r="M69"/>
  <c r="M13"/>
  <c r="M26"/>
  <c r="M16"/>
  <c r="M35"/>
  <c r="M49"/>
  <c r="M15"/>
  <c r="M70"/>
  <c r="M44"/>
  <c r="M123"/>
  <c r="M55"/>
  <c r="M8"/>
  <c r="M6"/>
  <c r="M5"/>
  <c r="M27"/>
  <c r="M22"/>
  <c r="M63"/>
  <c r="M113"/>
  <c r="M122"/>
  <c r="M25"/>
  <c r="M110"/>
  <c r="M50"/>
  <c r="M84"/>
  <c r="M53"/>
  <c r="M28"/>
  <c r="M88"/>
  <c r="M52"/>
  <c r="M112"/>
  <c r="M96"/>
  <c r="M134"/>
  <c r="M87"/>
  <c r="M58"/>
  <c r="M104"/>
  <c r="M34"/>
  <c r="M4"/>
  <c r="M17"/>
  <c r="M133"/>
  <c r="M21"/>
  <c r="M10"/>
  <c r="M103"/>
  <c r="M111"/>
  <c r="M119"/>
  <c r="M118"/>
  <c r="M59"/>
  <c r="M75"/>
  <c r="M108"/>
  <c r="M79"/>
  <c r="M117"/>
  <c r="M19"/>
  <c r="M29"/>
  <c r="M116"/>
  <c r="M37"/>
  <c r="M65"/>
  <c r="M31"/>
  <c r="M78"/>
  <c r="M41"/>
  <c r="M60"/>
  <c r="M99"/>
  <c r="M38"/>
  <c r="M62"/>
  <c r="M121"/>
  <c r="M14"/>
  <c r="M120"/>
  <c r="M33"/>
  <c r="M9"/>
  <c r="M100"/>
  <c r="M109"/>
  <c r="M18"/>
  <c r="M20"/>
  <c r="M51"/>
  <c r="M56"/>
  <c r="M105"/>
  <c r="M66"/>
  <c r="M81"/>
  <c r="M47"/>
  <c r="M74"/>
  <c r="M98"/>
  <c r="M101"/>
  <c r="M46"/>
  <c r="M132"/>
  <c r="M45"/>
  <c r="M131"/>
  <c r="M64"/>
  <c r="M107"/>
  <c r="M42"/>
  <c r="M73"/>
  <c r="M95"/>
  <c r="M83"/>
  <c r="M106"/>
  <c r="M93"/>
  <c r="M115"/>
  <c r="M54"/>
  <c r="M24"/>
  <c r="M68"/>
  <c r="M130"/>
  <c r="M129"/>
  <c r="M7"/>
  <c r="M128"/>
  <c r="M86"/>
  <c r="M80"/>
  <c r="M102"/>
  <c r="M61"/>
  <c r="M40"/>
  <c r="M91"/>
  <c r="M58" i="3"/>
  <c r="M59"/>
  <c r="M54"/>
  <c r="M51"/>
  <c r="M52"/>
  <c r="M55"/>
  <c r="M57"/>
  <c r="M53"/>
  <c r="M56"/>
  <c r="M62"/>
  <c r="M61"/>
  <c r="M60"/>
  <c r="M82"/>
  <c r="M84"/>
  <c r="M77"/>
  <c r="M80"/>
  <c r="M74"/>
  <c r="M81"/>
  <c r="M76"/>
  <c r="M83"/>
  <c r="M79"/>
  <c r="M75"/>
  <c r="M78"/>
  <c r="M108"/>
  <c r="M98"/>
  <c r="M104"/>
  <c r="M106"/>
  <c r="M107"/>
  <c r="M105"/>
  <c r="M99"/>
  <c r="M101"/>
  <c r="M103"/>
  <c r="M102"/>
  <c r="M100"/>
  <c r="M41"/>
  <c r="M46"/>
  <c r="M44"/>
  <c r="M50"/>
  <c r="M47"/>
  <c r="M40"/>
  <c r="M42"/>
  <c r="M39"/>
  <c r="M45"/>
  <c r="M43"/>
  <c r="M48"/>
  <c r="M49"/>
  <c r="M38"/>
  <c r="M29"/>
  <c r="M35"/>
  <c r="M30"/>
  <c r="M34"/>
  <c r="M28"/>
  <c r="M31"/>
  <c r="M33"/>
  <c r="M32"/>
  <c r="M37"/>
  <c r="M36"/>
  <c r="M134"/>
  <c r="M130"/>
  <c r="M128"/>
  <c r="M131"/>
  <c r="M125"/>
  <c r="M124"/>
  <c r="M126"/>
  <c r="M133"/>
  <c r="M129"/>
  <c r="M127"/>
  <c r="M132"/>
  <c r="M10"/>
  <c r="M8"/>
  <c r="M14"/>
  <c r="M13"/>
  <c r="M6"/>
  <c r="M11"/>
  <c r="M9"/>
  <c r="M12"/>
  <c r="M3"/>
  <c r="M4"/>
  <c r="M7"/>
  <c r="M5"/>
  <c r="M25"/>
  <c r="M17"/>
  <c r="M23"/>
  <c r="M18"/>
  <c r="M21"/>
  <c r="M24"/>
  <c r="M20"/>
  <c r="M22"/>
  <c r="M27"/>
  <c r="M16"/>
  <c r="M26"/>
  <c r="M19"/>
  <c r="M15"/>
  <c r="M72"/>
  <c r="M70"/>
  <c r="M63"/>
  <c r="M64"/>
  <c r="M65"/>
  <c r="M67"/>
  <c r="M73"/>
  <c r="M68"/>
  <c r="M69"/>
  <c r="M66"/>
  <c r="M71"/>
  <c r="M115"/>
  <c r="M116"/>
  <c r="M112"/>
  <c r="M110"/>
  <c r="M113"/>
  <c r="M123"/>
  <c r="M122"/>
  <c r="M121"/>
  <c r="M109"/>
  <c r="M114"/>
  <c r="M119"/>
  <c r="M111"/>
  <c r="M117"/>
  <c r="M120"/>
  <c r="M118"/>
  <c r="M89"/>
  <c r="M86"/>
  <c r="M91"/>
  <c r="M96"/>
  <c r="M94"/>
  <c r="M85"/>
  <c r="M97"/>
  <c r="M90"/>
  <c r="M92"/>
  <c r="M93"/>
  <c r="M87"/>
  <c r="M88"/>
  <c r="M95"/>
  <c r="P18" i="1"/>
  <c r="P12"/>
  <c r="Z133" i="9" l="1"/>
  <c r="N87" i="3"/>
  <c r="N97"/>
  <c r="N91"/>
  <c r="N120"/>
  <c r="N114"/>
  <c r="N123"/>
  <c r="N116"/>
  <c r="N69"/>
  <c r="N65"/>
  <c r="N72"/>
  <c r="N16"/>
  <c r="N24"/>
  <c r="N17"/>
  <c r="N4"/>
  <c r="N11"/>
  <c r="N8"/>
  <c r="N129"/>
  <c r="N125"/>
  <c r="N134"/>
  <c r="N33"/>
  <c r="N30"/>
  <c r="N49"/>
  <c r="N39"/>
  <c r="N50"/>
  <c r="N100"/>
  <c r="N99"/>
  <c r="N104"/>
  <c r="N75"/>
  <c r="N81"/>
  <c r="N84"/>
  <c r="N62"/>
  <c r="N55"/>
  <c r="N59"/>
  <c r="N88" i="8"/>
  <c r="N92"/>
  <c r="N96"/>
  <c r="N91"/>
  <c r="N120"/>
  <c r="N118"/>
  <c r="N122"/>
  <c r="N67"/>
  <c r="N72"/>
  <c r="N65"/>
  <c r="N16"/>
  <c r="N22"/>
  <c r="N17"/>
  <c r="N3"/>
  <c r="N9"/>
  <c r="N11"/>
  <c r="N127"/>
  <c r="N129"/>
  <c r="N132"/>
  <c r="N36"/>
  <c r="N30"/>
  <c r="N29"/>
  <c r="N44"/>
  <c r="N42"/>
  <c r="N43"/>
  <c r="N101"/>
  <c r="N104"/>
  <c r="N105"/>
  <c r="N81"/>
  <c r="N79"/>
  <c r="N59"/>
  <c r="N62"/>
  <c r="N54"/>
  <c r="N52" i="7"/>
  <c r="N95" i="3"/>
  <c r="N92"/>
  <c r="N94"/>
  <c r="N89"/>
  <c r="N111"/>
  <c r="N121"/>
  <c r="N110"/>
  <c r="N71"/>
  <c r="N73"/>
  <c r="N63"/>
  <c r="N19"/>
  <c r="N22"/>
  <c r="N18"/>
  <c r="N5"/>
  <c r="N12"/>
  <c r="N13"/>
  <c r="N132"/>
  <c r="N126"/>
  <c r="N128"/>
  <c r="Z129" i="9"/>
  <c r="Z15"/>
  <c r="V94" i="6"/>
  <c r="V86"/>
  <c r="W86" s="1"/>
  <c r="V71"/>
  <c r="W71" s="1"/>
  <c r="V124"/>
  <c r="V126"/>
  <c r="W126" s="1"/>
  <c r="V93"/>
  <c r="W93" s="1"/>
  <c r="V92"/>
  <c r="W92" s="1"/>
  <c r="Y92" s="1"/>
  <c r="V111"/>
  <c r="W111" s="1"/>
  <c r="V109"/>
  <c r="W109" s="1"/>
  <c r="V66"/>
  <c r="V67"/>
  <c r="W67" s="1"/>
  <c r="V17"/>
  <c r="V14"/>
  <c r="W14" s="1"/>
  <c r="V11"/>
  <c r="V13"/>
  <c r="V33"/>
  <c r="V123"/>
  <c r="W123" s="1"/>
  <c r="Y123" s="1"/>
  <c r="V15"/>
  <c r="W15" s="1"/>
  <c r="V16"/>
  <c r="W16" s="1"/>
  <c r="V116"/>
  <c r="W116" s="1"/>
  <c r="Y116" s="1"/>
  <c r="V69"/>
  <c r="W69" s="1"/>
  <c r="V72"/>
  <c r="V27"/>
  <c r="W27" s="1"/>
  <c r="V89"/>
  <c r="W89" s="1"/>
  <c r="V95"/>
  <c r="V88"/>
  <c r="W88" s="1"/>
  <c r="V97"/>
  <c r="W97" s="1"/>
  <c r="V87"/>
  <c r="W87" s="1"/>
  <c r="V121"/>
  <c r="V117"/>
  <c r="W117" s="1"/>
  <c r="V113"/>
  <c r="W113" s="1"/>
  <c r="V119"/>
  <c r="V65"/>
  <c r="W65" s="1"/>
  <c r="V18"/>
  <c r="W18" s="1"/>
  <c r="V21"/>
  <c r="W21" s="1"/>
  <c r="V19"/>
  <c r="W19" s="1"/>
  <c r="Y19" s="1"/>
  <c r="V22"/>
  <c r="W22" s="1"/>
  <c r="V23"/>
  <c r="V7"/>
  <c r="V5"/>
  <c r="W5" s="1"/>
  <c r="V10"/>
  <c r="W10" s="1"/>
  <c r="V6"/>
  <c r="V4"/>
  <c r="W4" s="1"/>
  <c r="Y4" s="1"/>
  <c r="V96"/>
  <c r="W96" s="1"/>
  <c r="V85"/>
  <c r="W85" s="1"/>
  <c r="V91"/>
  <c r="W91" s="1"/>
  <c r="V90"/>
  <c r="W90" s="1"/>
  <c r="V110"/>
  <c r="W110" s="1"/>
  <c r="V118"/>
  <c r="W118" s="1"/>
  <c r="V70"/>
  <c r="W70" s="1"/>
  <c r="V68"/>
  <c r="W68" s="1"/>
  <c r="Y68" s="1"/>
  <c r="V20"/>
  <c r="W20" s="1"/>
  <c r="V25"/>
  <c r="W25" s="1"/>
  <c r="V9"/>
  <c r="W9" s="1"/>
  <c r="V8"/>
  <c r="V3"/>
  <c r="W3" s="1"/>
  <c r="V115"/>
  <c r="V122"/>
  <c r="W122" s="1"/>
  <c r="V128"/>
  <c r="V133"/>
  <c r="W133" s="1"/>
  <c r="V134"/>
  <c r="W134" s="1"/>
  <c r="V120"/>
  <c r="W120" s="1"/>
  <c r="V112"/>
  <c r="W112" s="1"/>
  <c r="V114"/>
  <c r="W114" s="1"/>
  <c r="Y114" s="1"/>
  <c r="V73"/>
  <c r="W73" s="1"/>
  <c r="V64"/>
  <c r="W64" s="1"/>
  <c r="V63"/>
  <c r="W63" s="1"/>
  <c r="V24"/>
  <c r="V26"/>
  <c r="W26" s="1"/>
  <c r="Y26" s="1"/>
  <c r="V12"/>
  <c r="V132"/>
  <c r="V129"/>
  <c r="W129" s="1"/>
  <c r="V127"/>
  <c r="W127" s="1"/>
  <c r="V130"/>
  <c r="W130" s="1"/>
  <c r="V131"/>
  <c r="W131" s="1"/>
  <c r="V125"/>
  <c r="W125" s="1"/>
  <c r="V34"/>
  <c r="N86" i="8"/>
  <c r="N93"/>
  <c r="N90"/>
  <c r="N119"/>
  <c r="N117"/>
  <c r="N110"/>
  <c r="N123"/>
  <c r="N64"/>
  <c r="N73"/>
  <c r="N70"/>
  <c r="N19"/>
  <c r="N23"/>
  <c r="N26"/>
  <c r="N5"/>
  <c r="N6"/>
  <c r="N12"/>
  <c r="N126"/>
  <c r="N124"/>
  <c r="N133"/>
  <c r="N33"/>
  <c r="N34"/>
  <c r="N38"/>
  <c r="N46"/>
  <c r="N45"/>
  <c r="N39"/>
  <c r="N106"/>
  <c r="N102"/>
  <c r="N75"/>
  <c r="N82"/>
  <c r="N78"/>
  <c r="N60"/>
  <c r="N58"/>
  <c r="N53"/>
  <c r="N89"/>
  <c r="N95"/>
  <c r="N87"/>
  <c r="N113"/>
  <c r="N109"/>
  <c r="N114"/>
  <c r="N112"/>
  <c r="N68"/>
  <c r="N63"/>
  <c r="N18"/>
  <c r="N21"/>
  <c r="N25"/>
  <c r="N27"/>
  <c r="N4"/>
  <c r="N7"/>
  <c r="N14"/>
  <c r="N128"/>
  <c r="N131"/>
  <c r="N31"/>
  <c r="N28"/>
  <c r="N35"/>
  <c r="N48"/>
  <c r="N41"/>
  <c r="N50"/>
  <c r="N103"/>
  <c r="N107"/>
  <c r="N108"/>
  <c r="N76"/>
  <c r="N74"/>
  <c r="N77"/>
  <c r="N52"/>
  <c r="N51"/>
  <c r="N57"/>
  <c r="N85"/>
  <c r="N94"/>
  <c r="N97"/>
  <c r="N116"/>
  <c r="N111"/>
  <c r="N121"/>
  <c r="N115"/>
  <c r="N71"/>
  <c r="N66"/>
  <c r="N69"/>
  <c r="N20"/>
  <c r="N24"/>
  <c r="N15"/>
  <c r="N8"/>
  <c r="N10"/>
  <c r="N13"/>
  <c r="N125"/>
  <c r="N130"/>
  <c r="N134"/>
  <c r="N37"/>
  <c r="N32"/>
  <c r="N47"/>
  <c r="N40"/>
  <c r="N49"/>
  <c r="N99"/>
  <c r="N98"/>
  <c r="N100"/>
  <c r="N80"/>
  <c r="N83"/>
  <c r="N84"/>
  <c r="N61"/>
  <c r="N55"/>
  <c r="N56"/>
  <c r="N88" i="7"/>
  <c r="N87"/>
  <c r="N91"/>
  <c r="N115"/>
  <c r="N120"/>
  <c r="N110"/>
  <c r="N109"/>
  <c r="N64"/>
  <c r="N73"/>
  <c r="N71"/>
  <c r="N25"/>
  <c r="N20"/>
  <c r="N24"/>
  <c r="N4"/>
  <c r="N6"/>
  <c r="N12"/>
  <c r="N126"/>
  <c r="N124"/>
  <c r="N130"/>
  <c r="N34"/>
  <c r="N31"/>
  <c r="N38"/>
  <c r="N47"/>
  <c r="N48"/>
  <c r="N43"/>
  <c r="N101"/>
  <c r="N104"/>
  <c r="N81"/>
  <c r="N76"/>
  <c r="N77"/>
  <c r="N61"/>
  <c r="N57"/>
  <c r="N54"/>
  <c r="N89"/>
  <c r="N96"/>
  <c r="N90"/>
  <c r="N118"/>
  <c r="N112"/>
  <c r="N122"/>
  <c r="N114"/>
  <c r="N69"/>
  <c r="N67"/>
  <c r="N70"/>
  <c r="N18"/>
  <c r="N23"/>
  <c r="N21"/>
  <c r="N3"/>
  <c r="N10"/>
  <c r="N13"/>
  <c r="N127"/>
  <c r="N128"/>
  <c r="N134"/>
  <c r="N32"/>
  <c r="N30"/>
  <c r="N46"/>
  <c r="N39"/>
  <c r="N49"/>
  <c r="N108"/>
  <c r="N98"/>
  <c r="N102"/>
  <c r="N75"/>
  <c r="N79"/>
  <c r="N84"/>
  <c r="N62"/>
  <c r="N56"/>
  <c r="N92"/>
  <c r="N93"/>
  <c r="N97"/>
  <c r="N95"/>
  <c r="N119"/>
  <c r="N117"/>
  <c r="N123"/>
  <c r="N68"/>
  <c r="N72"/>
  <c r="N65"/>
  <c r="N16"/>
  <c r="N17"/>
  <c r="N27"/>
  <c r="N7"/>
  <c r="N9"/>
  <c r="N11"/>
  <c r="N131"/>
  <c r="N129"/>
  <c r="N133"/>
  <c r="N36"/>
  <c r="N29"/>
  <c r="N37"/>
  <c r="N42"/>
  <c r="N40"/>
  <c r="N50"/>
  <c r="N99"/>
  <c r="N106"/>
  <c r="N107"/>
  <c r="N83"/>
  <c r="N80"/>
  <c r="N60"/>
  <c r="N55"/>
  <c r="N58"/>
  <c r="N94"/>
  <c r="N85"/>
  <c r="N86"/>
  <c r="N116"/>
  <c r="N121"/>
  <c r="N111"/>
  <c r="N113"/>
  <c r="N66"/>
  <c r="N63"/>
  <c r="N15"/>
  <c r="N26"/>
  <c r="N19"/>
  <c r="N22"/>
  <c r="N8"/>
  <c r="N5"/>
  <c r="N14"/>
  <c r="N125"/>
  <c r="N132"/>
  <c r="N33"/>
  <c r="N28"/>
  <c r="N35"/>
  <c r="N44"/>
  <c r="N41"/>
  <c r="N45"/>
  <c r="N103"/>
  <c r="N105"/>
  <c r="N100"/>
  <c r="N82"/>
  <c r="N74"/>
  <c r="N78"/>
  <c r="N53"/>
  <c r="N51"/>
  <c r="N59"/>
  <c r="N40" i="5"/>
  <c r="N86"/>
  <c r="N130"/>
  <c r="N115"/>
  <c r="N95"/>
  <c r="N64"/>
  <c r="N46"/>
  <c r="N47"/>
  <c r="N56"/>
  <c r="N109"/>
  <c r="N120"/>
  <c r="N38"/>
  <c r="N78"/>
  <c r="N116"/>
  <c r="N79"/>
  <c r="N118"/>
  <c r="N10"/>
  <c r="N4"/>
  <c r="N87"/>
  <c r="N52"/>
  <c r="N84"/>
  <c r="N122"/>
  <c r="N27"/>
  <c r="N55"/>
  <c r="N15"/>
  <c r="N26"/>
  <c r="N76"/>
  <c r="N43"/>
  <c r="N30"/>
  <c r="N77"/>
  <c r="N125"/>
  <c r="N48"/>
  <c r="N36"/>
  <c r="N91"/>
  <c r="N80"/>
  <c r="N129"/>
  <c r="N54"/>
  <c r="N83"/>
  <c r="N107"/>
  <c r="N132"/>
  <c r="N74"/>
  <c r="N105"/>
  <c r="N18"/>
  <c r="N33"/>
  <c r="N62"/>
  <c r="N41"/>
  <c r="N37"/>
  <c r="N117"/>
  <c r="N59"/>
  <c r="N103"/>
  <c r="N17"/>
  <c r="N58"/>
  <c r="N112"/>
  <c r="N53"/>
  <c r="N25"/>
  <c r="N22"/>
  <c r="N8"/>
  <c r="N70"/>
  <c r="N16"/>
  <c r="N94"/>
  <c r="N114"/>
  <c r="N92"/>
  <c r="N97"/>
  <c r="N124"/>
  <c r="N71"/>
  <c r="N39"/>
  <c r="N61"/>
  <c r="N128"/>
  <c r="N68"/>
  <c r="N93"/>
  <c r="N73"/>
  <c r="N131"/>
  <c r="N101"/>
  <c r="N81"/>
  <c r="N51"/>
  <c r="N100"/>
  <c r="N14"/>
  <c r="N99"/>
  <c r="N31"/>
  <c r="N29"/>
  <c r="N108"/>
  <c r="N119"/>
  <c r="N21"/>
  <c r="N34"/>
  <c r="N134"/>
  <c r="N88"/>
  <c r="N50"/>
  <c r="N113"/>
  <c r="N5"/>
  <c r="N123"/>
  <c r="N49"/>
  <c r="N13"/>
  <c r="N32"/>
  <c r="N12"/>
  <c r="N89"/>
  <c r="N127"/>
  <c r="N126"/>
  <c r="N85"/>
  <c r="N90"/>
  <c r="N102"/>
  <c r="N7"/>
  <c r="N24"/>
  <c r="N106"/>
  <c r="N42"/>
  <c r="N45"/>
  <c r="N98"/>
  <c r="N66"/>
  <c r="N20"/>
  <c r="N9"/>
  <c r="N121"/>
  <c r="N60"/>
  <c r="N65"/>
  <c r="N19"/>
  <c r="N75"/>
  <c r="N111"/>
  <c r="N133"/>
  <c r="N104"/>
  <c r="N96"/>
  <c r="N28"/>
  <c r="N110"/>
  <c r="N63"/>
  <c r="N6"/>
  <c r="N44"/>
  <c r="N35"/>
  <c r="N69"/>
  <c r="N23"/>
  <c r="N67"/>
  <c r="N3"/>
  <c r="N57"/>
  <c r="N82"/>
  <c r="N11"/>
  <c r="N72"/>
  <c r="N37" i="3"/>
  <c r="N28"/>
  <c r="N29"/>
  <c r="N43"/>
  <c r="N40"/>
  <c r="N46"/>
  <c r="N103"/>
  <c r="N107"/>
  <c r="N108"/>
  <c r="N83"/>
  <c r="N80"/>
  <c r="N60"/>
  <c r="N53"/>
  <c r="N51"/>
  <c r="N88"/>
  <c r="N90"/>
  <c r="N96"/>
  <c r="N118"/>
  <c r="N119"/>
  <c r="N122"/>
  <c r="N112"/>
  <c r="N66"/>
  <c r="N67"/>
  <c r="N70"/>
  <c r="N26"/>
  <c r="N20"/>
  <c r="N23"/>
  <c r="N7"/>
  <c r="N9"/>
  <c r="N14"/>
  <c r="N127"/>
  <c r="N124"/>
  <c r="N130"/>
  <c r="N32"/>
  <c r="N34"/>
  <c r="N38"/>
  <c r="N45"/>
  <c r="N47"/>
  <c r="N41"/>
  <c r="N101"/>
  <c r="N106"/>
  <c r="N78"/>
  <c r="N76"/>
  <c r="N77"/>
  <c r="N61"/>
  <c r="N57"/>
  <c r="N54"/>
  <c r="N93"/>
  <c r="N85"/>
  <c r="N86"/>
  <c r="N117"/>
  <c r="N109"/>
  <c r="N113"/>
  <c r="N115"/>
  <c r="N68"/>
  <c r="N64"/>
  <c r="N15"/>
  <c r="N27"/>
  <c r="N21"/>
  <c r="N25"/>
  <c r="N3"/>
  <c r="N6"/>
  <c r="N10"/>
  <c r="N133"/>
  <c r="N131"/>
  <c r="N36"/>
  <c r="N31"/>
  <c r="N35"/>
  <c r="N48"/>
  <c r="N42"/>
  <c r="N44"/>
  <c r="N102"/>
  <c r="N105"/>
  <c r="N98"/>
  <c r="N79"/>
  <c r="N74"/>
  <c r="N82"/>
  <c r="N56"/>
  <c r="N52"/>
  <c r="N58"/>
  <c r="Z4" i="6" l="1"/>
  <c r="Z123"/>
  <c r="Z92"/>
  <c r="Z68"/>
  <c r="Z19"/>
  <c r="Z116"/>
  <c r="Z114"/>
  <c r="Z26"/>
  <c r="Y5"/>
  <c r="Z5" s="1"/>
  <c r="Y88"/>
  <c r="Z88" s="1"/>
  <c r="Y127"/>
  <c r="Z127" s="1"/>
  <c r="Y87"/>
  <c r="Z87" s="1"/>
  <c r="Y122"/>
  <c r="Z122" s="1"/>
  <c r="Y130"/>
  <c r="Z130" s="1"/>
  <c r="Y70"/>
  <c r="Z70" s="1"/>
  <c r="Y63"/>
  <c r="Z63" s="1"/>
  <c r="Y64"/>
  <c r="Z64" s="1"/>
  <c r="Y112"/>
  <c r="Z112" s="1"/>
  <c r="Y91"/>
  <c r="Z91" s="1"/>
  <c r="Y131"/>
  <c r="Z131" s="1"/>
  <c r="Y20"/>
  <c r="Z20" s="1"/>
  <c r="Y73"/>
  <c r="Z73" s="1"/>
  <c r="Y9"/>
  <c r="Z9" s="1"/>
  <c r="Y18"/>
  <c r="Z18" s="1"/>
  <c r="Y120"/>
  <c r="Z120" s="1"/>
  <c r="Y134"/>
  <c r="Z134" s="1"/>
  <c r="Y96"/>
  <c r="Z96" s="1"/>
  <c r="Y133"/>
  <c r="Z133" s="1"/>
  <c r="Y27"/>
  <c r="Z27" s="1"/>
  <c r="Y69"/>
  <c r="Z69" s="1"/>
  <c r="Y14"/>
  <c r="Z14" s="1"/>
  <c r="Y25"/>
  <c r="Z25" s="1"/>
  <c r="Y118"/>
  <c r="Z118" s="1"/>
  <c r="Y117"/>
  <c r="Z117" s="1"/>
  <c r="Y129"/>
  <c r="Z129" s="1"/>
  <c r="Y71"/>
  <c r="Z71" s="1"/>
  <c r="Y97"/>
  <c r="Z97" s="1"/>
  <c r="Y21"/>
  <c r="Z21" s="1"/>
  <c r="Y126"/>
  <c r="Z126" s="1"/>
  <c r="Y67"/>
  <c r="Z67" s="1"/>
  <c r="Y111"/>
  <c r="Z111" s="1"/>
  <c r="W94"/>
  <c r="Y94" s="1"/>
  <c r="Z94" s="1"/>
  <c r="Y90"/>
  <c r="Z90" s="1"/>
  <c r="Y93"/>
  <c r="Z93" s="1"/>
  <c r="Y22"/>
  <c r="Z22" s="1"/>
  <c r="Y89"/>
  <c r="Z89" s="1"/>
  <c r="Y113"/>
  <c r="Z113" s="1"/>
  <c r="Y10"/>
  <c r="Z10" s="1"/>
  <c r="Y65"/>
  <c r="Z65" s="1"/>
  <c r="W124"/>
  <c r="V36"/>
  <c r="W36" s="1"/>
  <c r="Y36" s="1"/>
  <c r="W121"/>
  <c r="Y121" s="1"/>
  <c r="Z121" s="1"/>
  <c r="W119"/>
  <c r="Y119" s="1"/>
  <c r="Z119" s="1"/>
  <c r="W7"/>
  <c r="W6"/>
  <c r="W35"/>
  <c r="Y35" s="1"/>
  <c r="Z35" s="1"/>
  <c r="W24"/>
  <c r="W12"/>
  <c r="W132"/>
  <c r="Y132" s="1"/>
  <c r="W101"/>
  <c r="Y101" s="1"/>
  <c r="Z101" s="1"/>
  <c r="W31"/>
  <c r="W102"/>
  <c r="W115"/>
  <c r="W66"/>
  <c r="Y66" s="1"/>
  <c r="Z66" s="1"/>
  <c r="W13"/>
  <c r="Y13" s="1"/>
  <c r="Z13" s="1"/>
  <c r="W128"/>
  <c r="W107"/>
  <c r="Y107" s="1"/>
  <c r="W95"/>
  <c r="Y95" s="1"/>
  <c r="Z95" s="1"/>
  <c r="W23"/>
  <c r="Y23" s="1"/>
  <c r="Z23" s="1"/>
  <c r="V38"/>
  <c r="W38" s="1"/>
  <c r="W49"/>
  <c r="W72"/>
  <c r="W17"/>
  <c r="Y17" s="1"/>
  <c r="Z17" s="1"/>
  <c r="W8"/>
  <c r="Y8" s="1"/>
  <c r="Z8" s="1"/>
  <c r="W11"/>
  <c r="W33"/>
  <c r="Y33" s="1"/>
  <c r="W100"/>
  <c r="Y100" s="1"/>
  <c r="Z100" s="1"/>
  <c r="W37"/>
  <c r="V48"/>
  <c r="W48" s="1"/>
  <c r="V104"/>
  <c r="W104" s="1"/>
  <c r="V84"/>
  <c r="W84" s="1"/>
  <c r="V29"/>
  <c r="W29" s="1"/>
  <c r="W50"/>
  <c r="V40"/>
  <c r="W40" s="1"/>
  <c r="V47"/>
  <c r="W47" s="1"/>
  <c r="W103"/>
  <c r="W77"/>
  <c r="Y77" s="1"/>
  <c r="Z77" s="1"/>
  <c r="W55"/>
  <c r="Y55" s="1"/>
  <c r="Z55" s="1"/>
  <c r="W34"/>
  <c r="V30"/>
  <c r="W30" s="1"/>
  <c r="W42"/>
  <c r="W39"/>
  <c r="Y39" s="1"/>
  <c r="W99"/>
  <c r="Y99" s="1"/>
  <c r="Z99" s="1"/>
  <c r="V52"/>
  <c r="W52" s="1"/>
  <c r="V98"/>
  <c r="W98" s="1"/>
  <c r="V79"/>
  <c r="W79" s="1"/>
  <c r="V54"/>
  <c r="W54" s="1"/>
  <c r="W59"/>
  <c r="V44"/>
  <c r="W44" s="1"/>
  <c r="V81"/>
  <c r="W81" s="1"/>
  <c r="V83"/>
  <c r="W83" s="1"/>
  <c r="W75"/>
  <c r="Y75" s="1"/>
  <c r="V80"/>
  <c r="W80" s="1"/>
  <c r="Y80" s="1"/>
  <c r="V56"/>
  <c r="W56" s="1"/>
  <c r="V57"/>
  <c r="W57" s="1"/>
  <c r="Y57" s="1"/>
  <c r="W32"/>
  <c r="Y32" s="1"/>
  <c r="Z32" s="1"/>
  <c r="W28"/>
  <c r="Y28" s="1"/>
  <c r="V43"/>
  <c r="W43" s="1"/>
  <c r="W45"/>
  <c r="W46"/>
  <c r="V41"/>
  <c r="W41" s="1"/>
  <c r="Y41" s="1"/>
  <c r="V106"/>
  <c r="W106" s="1"/>
  <c r="Y106" s="1"/>
  <c r="W105"/>
  <c r="Y105" s="1"/>
  <c r="Z105" s="1"/>
  <c r="V108"/>
  <c r="W108" s="1"/>
  <c r="Y108" s="1"/>
  <c r="Z108" s="1"/>
  <c r="W82"/>
  <c r="Y82" s="1"/>
  <c r="Z82" s="1"/>
  <c r="V78"/>
  <c r="W78" s="1"/>
  <c r="V76"/>
  <c r="W76" s="1"/>
  <c r="W74"/>
  <c r="Y74" s="1"/>
  <c r="V51"/>
  <c r="W51" s="1"/>
  <c r="W53"/>
  <c r="Y53" s="1"/>
  <c r="V60"/>
  <c r="W60" s="1"/>
  <c r="W58"/>
  <c r="Y58" s="1"/>
  <c r="Z58" s="1"/>
  <c r="V62"/>
  <c r="W62" s="1"/>
  <c r="Y62" s="1"/>
  <c r="Z62" s="1"/>
  <c r="V61"/>
  <c r="W61" s="1"/>
  <c r="Y61" s="1"/>
  <c r="Z61" s="1"/>
  <c r="Z28" l="1"/>
  <c r="Z39"/>
  <c r="Y31"/>
  <c r="Z31" s="1"/>
  <c r="Y37"/>
  <c r="Z37" s="1"/>
  <c r="Y24"/>
  <c r="Z24" s="1"/>
  <c r="Z51"/>
  <c r="Y51"/>
  <c r="Y76"/>
  <c r="Z76" s="1"/>
  <c r="Y43"/>
  <c r="Z43" s="1"/>
  <c r="Z52"/>
  <c r="Y52"/>
  <c r="Y30"/>
  <c r="Z30" s="1"/>
  <c r="Y47"/>
  <c r="Z47" s="1"/>
  <c r="Y84"/>
  <c r="Z84" s="1"/>
  <c r="Y44"/>
  <c r="Z44" s="1"/>
  <c r="Y98"/>
  <c r="Z98" s="1"/>
  <c r="Y29"/>
  <c r="Z29" s="1"/>
  <c r="Y81"/>
  <c r="Z81" s="1"/>
  <c r="Y79"/>
  <c r="Z79" s="1"/>
  <c r="Y48"/>
  <c r="Z48" s="1"/>
  <c r="Y78"/>
  <c r="Z78" s="1"/>
  <c r="Y83"/>
  <c r="Z83" s="1"/>
  <c r="Y54"/>
  <c r="Z54" s="1"/>
  <c r="Y40"/>
  <c r="Z40" s="1"/>
  <c r="Y104"/>
  <c r="Z104" s="1"/>
  <c r="Y38"/>
  <c r="Z38" s="1"/>
  <c r="Y60"/>
  <c r="Z60" s="1"/>
  <c r="Z53"/>
  <c r="Y46"/>
  <c r="Z46" s="1"/>
  <c r="Y56"/>
  <c r="Z56" s="1"/>
  <c r="Y42"/>
  <c r="Z42" s="1"/>
  <c r="Y103"/>
  <c r="Z103" s="1"/>
  <c r="Y72"/>
  <c r="Z72" s="1"/>
  <c r="Y115"/>
  <c r="Z115" s="1"/>
  <c r="Y6"/>
  <c r="Z6" s="1"/>
  <c r="Z74"/>
  <c r="Z106"/>
  <c r="Z41"/>
  <c r="Y45"/>
  <c r="Z45" s="1"/>
  <c r="Z57"/>
  <c r="Z80"/>
  <c r="Z75"/>
  <c r="Y59"/>
  <c r="Z59" s="1"/>
  <c r="Y34"/>
  <c r="Z34" s="1"/>
  <c r="Y50"/>
  <c r="Z50" s="1"/>
  <c r="Z33"/>
  <c r="Y11"/>
  <c r="Z11" s="1"/>
  <c r="Y49"/>
  <c r="Z49" s="1"/>
  <c r="Z107"/>
  <c r="Y128"/>
  <c r="Z128" s="1"/>
  <c r="Y102"/>
  <c r="Z102" s="1"/>
  <c r="Z132"/>
  <c r="Y12"/>
  <c r="Z12" s="1"/>
  <c r="Y7"/>
  <c r="Z7" s="1"/>
  <c r="Z36"/>
  <c r="Y124"/>
  <c r="Z124" s="1"/>
  <c r="Y132" i="9"/>
  <c r="Z132" s="1"/>
  <c r="Y20"/>
  <c r="Z20" s="1"/>
  <c r="Y14"/>
  <c r="Z14" s="1"/>
  <c r="Y65"/>
  <c r="Z65" s="1"/>
  <c r="Y95"/>
  <c r="Z95" s="1"/>
  <c r="Y25"/>
  <c r="Z25" s="1"/>
  <c r="Y117"/>
  <c r="Z117" s="1"/>
  <c r="Y128"/>
  <c r="Z128" s="1"/>
  <c r="Y115"/>
  <c r="Z115" s="1"/>
  <c r="Y64"/>
  <c r="Z64" s="1"/>
  <c r="Y91"/>
  <c r="Z91" s="1"/>
  <c r="Y70"/>
  <c r="Z70" s="1"/>
  <c r="Y96"/>
  <c r="Z96" s="1"/>
  <c r="Y7"/>
  <c r="Z7" s="1"/>
  <c r="Y27"/>
  <c r="Z27" s="1"/>
  <c r="Y68"/>
  <c r="Z68" s="1"/>
  <c r="Y116"/>
  <c r="Z116" s="1"/>
  <c r="Y32"/>
  <c r="Z32" s="1"/>
  <c r="Y48"/>
  <c r="Z48" s="1"/>
  <c r="Y4"/>
  <c r="Y26"/>
  <c r="Z26" s="1"/>
  <c r="Y92"/>
  <c r="Z92" s="1"/>
  <c r="Y21"/>
  <c r="Z21" s="1"/>
  <c r="Y55"/>
  <c r="Z55" s="1"/>
  <c r="Y10"/>
  <c r="Z10" s="1"/>
  <c r="Y40"/>
  <c r="Z40" s="1"/>
  <c r="Y9"/>
  <c r="Z9" s="1"/>
  <c r="Y119"/>
  <c r="Z119" s="1"/>
  <c r="Y134"/>
  <c r="Z134" s="1"/>
  <c r="Y16"/>
  <c r="Z16" s="1"/>
  <c r="Y72"/>
  <c r="Z72" s="1"/>
  <c r="Y12"/>
  <c r="Z12" s="1"/>
  <c r="Y8"/>
  <c r="Z8" s="1"/>
  <c r="Y120"/>
  <c r="Z120" s="1"/>
  <c r="Y93"/>
  <c r="Z93" s="1"/>
  <c r="Y63"/>
  <c r="Z63" s="1"/>
  <c r="Y126"/>
  <c r="Z126" s="1"/>
  <c r="Y51"/>
  <c r="Y110"/>
  <c r="Y56"/>
  <c r="Z56" s="1"/>
  <c r="Y58"/>
  <c r="Z58" s="1"/>
  <c r="Y130"/>
  <c r="Z130" s="1"/>
  <c r="Y37"/>
  <c r="Y28"/>
  <c r="Y45"/>
  <c r="Y39"/>
  <c r="Y103"/>
  <c r="Y62"/>
  <c r="Z62" s="1"/>
  <c r="Y24"/>
  <c r="Y11"/>
  <c r="Z11" s="1"/>
  <c r="Y50"/>
  <c r="Z50" s="1"/>
  <c r="Y104"/>
  <c r="Z104" s="1"/>
  <c r="Y106"/>
  <c r="Y53"/>
  <c r="Y122"/>
  <c r="Z122" s="1"/>
  <c r="Y112"/>
  <c r="Y109"/>
  <c r="Y66"/>
  <c r="Y73"/>
  <c r="Z73" s="1"/>
  <c r="Y131"/>
  <c r="Z131" s="1"/>
  <c r="Y31"/>
  <c r="Z31" s="1"/>
  <c r="Y102"/>
  <c r="Y105"/>
  <c r="Z105" s="1"/>
  <c r="Y99"/>
  <c r="Z99" s="1"/>
  <c r="Y60"/>
  <c r="Z60" s="1"/>
  <c r="Y89"/>
  <c r="Y123"/>
  <c r="Z123" s="1"/>
  <c r="Y111"/>
  <c r="Y114"/>
  <c r="Z114" s="1"/>
  <c r="Y118"/>
  <c r="Z118" s="1"/>
  <c r="Y6"/>
  <c r="Z6" s="1"/>
  <c r="Y43"/>
  <c r="Z43" s="1"/>
  <c r="Y44"/>
  <c r="Y108"/>
  <c r="Y107"/>
  <c r="Z107" s="1"/>
  <c r="Y84"/>
  <c r="Z84" s="1"/>
  <c r="Y74"/>
  <c r="Y57"/>
  <c r="Y59"/>
  <c r="Z59" s="1"/>
  <c r="Z74" l="1"/>
  <c r="Y124"/>
  <c r="Z124" s="1"/>
  <c r="Z110"/>
  <c r="Z106"/>
  <c r="Z39"/>
  <c r="Y18"/>
  <c r="Z18" s="1"/>
  <c r="Z44"/>
  <c r="Z89"/>
  <c r="Z112"/>
  <c r="Z103"/>
  <c r="Z37"/>
  <c r="Y82"/>
  <c r="Z82" s="1"/>
  <c r="Y121"/>
  <c r="Z121" s="1"/>
  <c r="Y61"/>
  <c r="Z61" s="1"/>
  <c r="Z51"/>
  <c r="Y71"/>
  <c r="Z71" s="1"/>
  <c r="Y19"/>
  <c r="Z19" s="1"/>
  <c r="Y77"/>
  <c r="Z77" s="1"/>
  <c r="Y38"/>
  <c r="Z38" s="1"/>
  <c r="Y22"/>
  <c r="Z22" s="1"/>
  <c r="Y87"/>
  <c r="Z87" s="1"/>
  <c r="Y75"/>
  <c r="Z75" s="1"/>
  <c r="Y5"/>
  <c r="Z5" s="1"/>
  <c r="Y90"/>
  <c r="Z90" s="1"/>
  <c r="Y100"/>
  <c r="Z100" s="1"/>
  <c r="Y69"/>
  <c r="Z69" s="1"/>
  <c r="Y29"/>
  <c r="Z29" s="1"/>
  <c r="Y49"/>
  <c r="Z49" s="1"/>
  <c r="Y47"/>
  <c r="Z47" s="1"/>
  <c r="Y35"/>
  <c r="Z35" s="1"/>
  <c r="Y83"/>
  <c r="Z83" s="1"/>
  <c r="Y67"/>
  <c r="Z67" s="1"/>
  <c r="Y41"/>
  <c r="Z41" s="1"/>
  <c r="Y34"/>
  <c r="Z34" s="1"/>
  <c r="Y76"/>
  <c r="Z76" s="1"/>
  <c r="Z57"/>
  <c r="Y54"/>
  <c r="Z54" s="1"/>
  <c r="Y79"/>
  <c r="Z79" s="1"/>
  <c r="Z108"/>
  <c r="Y101"/>
  <c r="Z101" s="1"/>
  <c r="Y36"/>
  <c r="Z36" s="1"/>
  <c r="Y17"/>
  <c r="Z17" s="1"/>
  <c r="Z111"/>
  <c r="Y113"/>
  <c r="Z113" s="1"/>
  <c r="Y97"/>
  <c r="Z97" s="1"/>
  <c r="Y81"/>
  <c r="Z81" s="1"/>
  <c r="Z102"/>
  <c r="Y46"/>
  <c r="Z46" s="1"/>
  <c r="Y23"/>
  <c r="Z23" s="1"/>
  <c r="Z66"/>
  <c r="Z109"/>
  <c r="Z53"/>
  <c r="Y42"/>
  <c r="Z42" s="1"/>
  <c r="Z24"/>
  <c r="Y88"/>
  <c r="Z88" s="1"/>
  <c r="Y52"/>
  <c r="Z52" s="1"/>
  <c r="Y78"/>
  <c r="Z78" s="1"/>
  <c r="Z45"/>
  <c r="Z28"/>
  <c r="Y94"/>
  <c r="Z94" s="1"/>
  <c r="Y13"/>
  <c r="Z13" s="1"/>
  <c r="Y30"/>
  <c r="Z30" s="1"/>
  <c r="Y80"/>
  <c r="Z80" s="1"/>
  <c r="Y127"/>
  <c r="Z127" s="1"/>
  <c r="Y33"/>
  <c r="Z33" s="1"/>
  <c r="Z4"/>
  <c r="Y98"/>
  <c r="Z98" s="1"/>
  <c r="Y85" i="6"/>
  <c r="Z85" s="1"/>
  <c r="Y16"/>
  <c r="Z16" s="1"/>
  <c r="Y86"/>
  <c r="Z86" s="1"/>
  <c r="Y125"/>
  <c r="Z125" s="1"/>
  <c r="Y109"/>
  <c r="Z109" s="1"/>
  <c r="Y15"/>
  <c r="Z15" s="1"/>
  <c r="Y85" i="9"/>
  <c r="Z85" s="1"/>
  <c r="Y125"/>
  <c r="Z125" s="1"/>
  <c r="Y86"/>
  <c r="Z86" s="1"/>
  <c r="Y3" i="6"/>
  <c r="Z3" s="1"/>
  <c r="Y110"/>
  <c r="Z110" s="1"/>
  <c r="Y3" i="9"/>
  <c r="Z3" s="1"/>
</calcChain>
</file>

<file path=xl/sharedStrings.xml><?xml version="1.0" encoding="utf-8"?>
<sst xmlns="http://schemas.openxmlformats.org/spreadsheetml/2006/main" count="8122" uniqueCount="431">
  <si>
    <t>Athlete .</t>
  </si>
  <si>
    <t>Team</t>
  </si>
  <si>
    <t>First Name</t>
  </si>
  <si>
    <t>Last Name</t>
  </si>
  <si>
    <t>Gender</t>
  </si>
  <si>
    <t>Grade</t>
  </si>
  <si>
    <t>50 Meter Hurdles</t>
  </si>
  <si>
    <t>100 Meter Run</t>
  </si>
  <si>
    <t>200 Meter Run</t>
  </si>
  <si>
    <t>400 Meter Run</t>
  </si>
  <si>
    <t>LJ Ft</t>
  </si>
  <si>
    <t>LT Inch</t>
  </si>
  <si>
    <t>LT Val</t>
  </si>
  <si>
    <t>SP Ft</t>
  </si>
  <si>
    <t>SP Inch</t>
  </si>
  <si>
    <t>SP Val</t>
  </si>
  <si>
    <t>HJ</t>
  </si>
  <si>
    <t>5 Purple</t>
  </si>
  <si>
    <t>Magdalene</t>
  </si>
  <si>
    <t>Broback</t>
  </si>
  <si>
    <t>F</t>
  </si>
  <si>
    <t>3'6"</t>
  </si>
  <si>
    <t>Grete</t>
  </si>
  <si>
    <t>Engels</t>
  </si>
  <si>
    <t>Michaela</t>
  </si>
  <si>
    <t>Juaire</t>
  </si>
  <si>
    <t>Avery</t>
  </si>
  <si>
    <t>Kirsch</t>
  </si>
  <si>
    <t>Olivia</t>
  </si>
  <si>
    <t>Purdy</t>
  </si>
  <si>
    <t>Livia</t>
  </si>
  <si>
    <t>Rice</t>
  </si>
  <si>
    <t>Hanah</t>
  </si>
  <si>
    <t>Robasse</t>
  </si>
  <si>
    <t>3'10"</t>
  </si>
  <si>
    <t>Lydia</t>
  </si>
  <si>
    <t>Selig</t>
  </si>
  <si>
    <t>3'8"</t>
  </si>
  <si>
    <t>5 Orange</t>
  </si>
  <si>
    <t>Laura</t>
  </si>
  <si>
    <t>Cochran</t>
  </si>
  <si>
    <t>Nina</t>
  </si>
  <si>
    <t>Conger</t>
  </si>
  <si>
    <t>Anna</t>
  </si>
  <si>
    <t>Groff</t>
  </si>
  <si>
    <t>Maggie</t>
  </si>
  <si>
    <t>Leach</t>
  </si>
  <si>
    <t>Faith</t>
  </si>
  <si>
    <t>Ordorff</t>
  </si>
  <si>
    <t>3'0"</t>
  </si>
  <si>
    <t>Isabella</t>
  </si>
  <si>
    <t>Rouse</t>
  </si>
  <si>
    <t>3'2"</t>
  </si>
  <si>
    <t>Brooke</t>
  </si>
  <si>
    <t>Sauber</t>
  </si>
  <si>
    <t>3'4"</t>
  </si>
  <si>
    <t>Mari</t>
  </si>
  <si>
    <t>Saufferer</t>
  </si>
  <si>
    <t>Anne</t>
  </si>
  <si>
    <t>Schobel</t>
  </si>
  <si>
    <t>Volkmann</t>
  </si>
  <si>
    <t>5 Bright Pink (Heliconia)</t>
  </si>
  <si>
    <t>Brycelyn</t>
  </si>
  <si>
    <t>Brewster</t>
  </si>
  <si>
    <t>Hannah</t>
  </si>
  <si>
    <t>Busenbark</t>
  </si>
  <si>
    <t>Kaydince</t>
  </si>
  <si>
    <t>Fetzek</t>
  </si>
  <si>
    <t>Ella</t>
  </si>
  <si>
    <t>Hinderaker</t>
  </si>
  <si>
    <t>Grace</t>
  </si>
  <si>
    <t>Jasperson</t>
  </si>
  <si>
    <t>Katarina</t>
  </si>
  <si>
    <t>Nelson</t>
  </si>
  <si>
    <t>Ellie</t>
  </si>
  <si>
    <t>Shaskey</t>
  </si>
  <si>
    <t>Lauren</t>
  </si>
  <si>
    <t>Weesner</t>
  </si>
  <si>
    <t>5 Sport Grey</t>
  </si>
  <si>
    <t>Zachary</t>
  </si>
  <si>
    <t>M</t>
  </si>
  <si>
    <t>Will</t>
  </si>
  <si>
    <t>Byers</t>
  </si>
  <si>
    <t>Jaiden</t>
  </si>
  <si>
    <t>Cook</t>
  </si>
  <si>
    <t>Jackson</t>
  </si>
  <si>
    <t>Drent</t>
  </si>
  <si>
    <t>Benjamin</t>
  </si>
  <si>
    <t>Hunter</t>
  </si>
  <si>
    <t>Joshua</t>
  </si>
  <si>
    <t>Jacobson</t>
  </si>
  <si>
    <t>James</t>
  </si>
  <si>
    <t>Pavek</t>
  </si>
  <si>
    <t>Samuel</t>
  </si>
  <si>
    <t>Scheffler</t>
  </si>
  <si>
    <t>Jared</t>
  </si>
  <si>
    <t>Schmeling</t>
  </si>
  <si>
    <t>Drew</t>
  </si>
  <si>
    <t>Simonett</t>
  </si>
  <si>
    <t>David</t>
  </si>
  <si>
    <t>Verby</t>
  </si>
  <si>
    <t>5 Irish Green</t>
  </si>
  <si>
    <t>Braden</t>
  </si>
  <si>
    <t>Abbey</t>
  </si>
  <si>
    <t>Keagan</t>
  </si>
  <si>
    <t>DeCramer</t>
  </si>
  <si>
    <t>Jaron</t>
  </si>
  <si>
    <t>Deutsch</t>
  </si>
  <si>
    <t>Jaden</t>
  </si>
  <si>
    <t>Johnson</t>
  </si>
  <si>
    <t>Nikolas</t>
  </si>
  <si>
    <t>Mitchell</t>
  </si>
  <si>
    <t>Cade</t>
  </si>
  <si>
    <t>Murphy</t>
  </si>
  <si>
    <t>Tommy</t>
  </si>
  <si>
    <t>Niggeling</t>
  </si>
  <si>
    <t>Gabriel</t>
  </si>
  <si>
    <t>Phinney</t>
  </si>
  <si>
    <t>Sam</t>
  </si>
  <si>
    <t>Chase</t>
  </si>
  <si>
    <t>Randall</t>
  </si>
  <si>
    <t>Mason</t>
  </si>
  <si>
    <t>Reuvers</t>
  </si>
  <si>
    <t>Aidan</t>
  </si>
  <si>
    <t>Roy</t>
  </si>
  <si>
    <t>Max</t>
  </si>
  <si>
    <t>Stubbings</t>
  </si>
  <si>
    <t>5 Navy</t>
  </si>
  <si>
    <t>Braxton</t>
  </si>
  <si>
    <t>Abraham</t>
  </si>
  <si>
    <t>Zach</t>
  </si>
  <si>
    <t>Enebak</t>
  </si>
  <si>
    <t>Jack</t>
  </si>
  <si>
    <t>Hall</t>
  </si>
  <si>
    <t>Kasal</t>
  </si>
  <si>
    <t>Isaac</t>
  </si>
  <si>
    <t>Kellar</t>
  </si>
  <si>
    <t>Mitchel</t>
  </si>
  <si>
    <t>Myers</t>
  </si>
  <si>
    <t>Andrew</t>
  </si>
  <si>
    <t>Sarych</t>
  </si>
  <si>
    <t>DanielCole</t>
  </si>
  <si>
    <t>Schlaefer</t>
  </si>
  <si>
    <t>Kolby</t>
  </si>
  <si>
    <t>Smith</t>
  </si>
  <si>
    <t>Taggart</t>
  </si>
  <si>
    <t>Joseph</t>
  </si>
  <si>
    <t>Ulmen</t>
  </si>
  <si>
    <t>Ashton</t>
  </si>
  <si>
    <t>Oliver</t>
  </si>
  <si>
    <t>Zschoche</t>
  </si>
  <si>
    <t>5 Red</t>
  </si>
  <si>
    <t>Kyle</t>
  </si>
  <si>
    <t>Barke</t>
  </si>
  <si>
    <t>Aiden</t>
  </si>
  <si>
    <t>Britton</t>
  </si>
  <si>
    <t>Chlebecek</t>
  </si>
  <si>
    <t>Maddox</t>
  </si>
  <si>
    <t>Craig</t>
  </si>
  <si>
    <t>Tyler</t>
  </si>
  <si>
    <t>Gorny</t>
  </si>
  <si>
    <t>Hanson</t>
  </si>
  <si>
    <t>Blake</t>
  </si>
  <si>
    <t>Howe</t>
  </si>
  <si>
    <t>Jake</t>
  </si>
  <si>
    <t>Logan</t>
  </si>
  <si>
    <t>Mayfield</t>
  </si>
  <si>
    <t>Nick</t>
  </si>
  <si>
    <t>Schuamcher</t>
  </si>
  <si>
    <t>Sony</t>
  </si>
  <si>
    <t>Simphilavong</t>
  </si>
  <si>
    <t>Dillon</t>
  </si>
  <si>
    <t>VonRuden</t>
  </si>
  <si>
    <t>Time</t>
  </si>
  <si>
    <t>Place</t>
  </si>
  <si>
    <t>Feet</t>
  </si>
  <si>
    <t>Inches</t>
  </si>
  <si>
    <t>Week 1</t>
  </si>
  <si>
    <t>Week 2</t>
  </si>
  <si>
    <t>Week 3</t>
  </si>
  <si>
    <t>Week 4</t>
  </si>
  <si>
    <t>Eligible ??</t>
  </si>
  <si>
    <t>Average</t>
  </si>
  <si>
    <t>LJ Inch</t>
  </si>
  <si>
    <t>LJ Values</t>
  </si>
  <si>
    <t>Avg Inch</t>
  </si>
  <si>
    <t>Avg FT</t>
  </si>
  <si>
    <t>Eligible?</t>
  </si>
  <si>
    <t>SP Values</t>
  </si>
  <si>
    <t>Eastling</t>
  </si>
  <si>
    <t>Fowler</t>
  </si>
  <si>
    <t>Leah</t>
  </si>
  <si>
    <t>Hamilton</t>
  </si>
  <si>
    <t>Koznick</t>
  </si>
  <si>
    <t>Annika</t>
  </si>
  <si>
    <t>Betton</t>
  </si>
  <si>
    <t>Fuerst</t>
  </si>
  <si>
    <t>Granda</t>
  </si>
  <si>
    <t>Regier</t>
  </si>
  <si>
    <t>Elizabeth</t>
  </si>
  <si>
    <t>Bryant</t>
  </si>
  <si>
    <t>Nerison</t>
  </si>
  <si>
    <t>Ohnstad</t>
  </si>
  <si>
    <t>Riemer</t>
  </si>
  <si>
    <t>Schmidtke</t>
  </si>
  <si>
    <t>Bella</t>
  </si>
  <si>
    <t>King</t>
  </si>
  <si>
    <t>Ashlyn</t>
  </si>
  <si>
    <t>Erickson</t>
  </si>
  <si>
    <t>Ethan</t>
  </si>
  <si>
    <t>Leo</t>
  </si>
  <si>
    <t>Carter</t>
  </si>
  <si>
    <t>Cole</t>
  </si>
  <si>
    <t>Christianson</t>
  </si>
  <si>
    <t>Griffin</t>
  </si>
  <si>
    <t>John</t>
  </si>
  <si>
    <t>Trish</t>
  </si>
  <si>
    <t>Bjorklund</t>
  </si>
  <si>
    <t>Caden</t>
  </si>
  <si>
    <t>Hoghaug</t>
  </si>
  <si>
    <t>Luke</t>
  </si>
  <si>
    <t>Narcum</t>
  </si>
  <si>
    <t>Brady</t>
  </si>
  <si>
    <t>Ruhland</t>
  </si>
  <si>
    <t>Strong</t>
  </si>
  <si>
    <t>Nathan</t>
  </si>
  <si>
    <t>Melick</t>
  </si>
  <si>
    <t>Owen</t>
  </si>
  <si>
    <t>Ryan</t>
  </si>
  <si>
    <t>Lucas</t>
  </si>
  <si>
    <t>Carson</t>
  </si>
  <si>
    <t>Vercruysse</t>
  </si>
  <si>
    <t>Kindergarden Boys - 200M Run</t>
  </si>
  <si>
    <t>Kindergarden Girls - 200M Run</t>
  </si>
  <si>
    <t>K/1 Kelly Green</t>
  </si>
  <si>
    <t>Nolan</t>
  </si>
  <si>
    <t>Lamoureux</t>
  </si>
  <si>
    <t>Reese</t>
  </si>
  <si>
    <t>K/1 Daisy</t>
  </si>
  <si>
    <t>Cooper</t>
  </si>
  <si>
    <t>Palmen</t>
  </si>
  <si>
    <t>K/1 Maroon</t>
  </si>
  <si>
    <t>Piper</t>
  </si>
  <si>
    <t>K/1 Lime</t>
  </si>
  <si>
    <t>K/1 Navy</t>
  </si>
  <si>
    <t>Jace</t>
  </si>
  <si>
    <t>Thom</t>
  </si>
  <si>
    <t>K/1 Royal Blue</t>
  </si>
  <si>
    <t>Addyson</t>
  </si>
  <si>
    <t>Hayes</t>
  </si>
  <si>
    <t>Loger</t>
  </si>
  <si>
    <t>K/1 Light Blue</t>
  </si>
  <si>
    <t>Rachel</t>
  </si>
  <si>
    <t>Hartwell</t>
  </si>
  <si>
    <t>Kaelyn</t>
  </si>
  <si>
    <t>Liam</t>
  </si>
  <si>
    <t>Ripley</t>
  </si>
  <si>
    <t>Zich</t>
  </si>
  <si>
    <t>K/1 Orange</t>
  </si>
  <si>
    <t>McKenna</t>
  </si>
  <si>
    <t>Ressler</t>
  </si>
  <si>
    <t>K/1 Red</t>
  </si>
  <si>
    <t>Adam</t>
  </si>
  <si>
    <t>Mayrand</t>
  </si>
  <si>
    <t>Madison</t>
  </si>
  <si>
    <t>Colton</t>
  </si>
  <si>
    <t>Daneka</t>
  </si>
  <si>
    <t>Eng</t>
  </si>
  <si>
    <t>Kindergarden Boys - 50M Hurdles</t>
  </si>
  <si>
    <t>Kindergarden Girls - 50M Hurdles</t>
  </si>
  <si>
    <t>Stella</t>
  </si>
  <si>
    <t>Boroff</t>
  </si>
  <si>
    <t>Wilbur</t>
  </si>
  <si>
    <t>Chloe</t>
  </si>
  <si>
    <t>Thoennes</t>
  </si>
  <si>
    <t>Kindergarden Boys - 50M Run</t>
  </si>
  <si>
    <t>Kindergarden Girls - 50M Run</t>
  </si>
  <si>
    <t>Sully</t>
  </si>
  <si>
    <t>Gabriella</t>
  </si>
  <si>
    <t>Kindergarden Boys - 100M Run</t>
  </si>
  <si>
    <t>Kindergarden Girls - 100M Run</t>
  </si>
  <si>
    <t>Kindergarden Boys - Long Jump</t>
  </si>
  <si>
    <t>Kindergarden Girls - Long Jump</t>
  </si>
  <si>
    <t>Brock</t>
  </si>
  <si>
    <t>Isla</t>
  </si>
  <si>
    <t>North</t>
  </si>
  <si>
    <t>Kindergarden Boys - Shot Put</t>
  </si>
  <si>
    <t>Kindergarden Girls - Shot Put</t>
  </si>
  <si>
    <t>Beilke</t>
  </si>
  <si>
    <t>Haglind</t>
  </si>
  <si>
    <t>Stefonowicz</t>
  </si>
  <si>
    <t>First Grade Boys - 200M Run</t>
  </si>
  <si>
    <t>First Grade Girls - 200M Run</t>
  </si>
  <si>
    <t>Tornell</t>
  </si>
  <si>
    <t>Jada</t>
  </si>
  <si>
    <t>K/1 Carolina Blue</t>
  </si>
  <si>
    <t>Leland</t>
  </si>
  <si>
    <t>Carley</t>
  </si>
  <si>
    <t>K/1 Sport Grey</t>
  </si>
  <si>
    <t>Zagorski</t>
  </si>
  <si>
    <t>Audrey</t>
  </si>
  <si>
    <t>Pierce</t>
  </si>
  <si>
    <t>Buckley</t>
  </si>
  <si>
    <t>Mackenzie</t>
  </si>
  <si>
    <t>Crawford</t>
  </si>
  <si>
    <t>Olson</t>
  </si>
  <si>
    <t>Lucy</t>
  </si>
  <si>
    <t>Hilliard</t>
  </si>
  <si>
    <t>Brendan</t>
  </si>
  <si>
    <t>Natalie</t>
  </si>
  <si>
    <t>Markstrom</t>
  </si>
  <si>
    <t>Kasten</t>
  </si>
  <si>
    <t>Charles</t>
  </si>
  <si>
    <t>Ava</t>
  </si>
  <si>
    <t>Twyman</t>
  </si>
  <si>
    <t>Romi</t>
  </si>
  <si>
    <t>First Grade Boys - 50M Hurdles</t>
  </si>
  <si>
    <t>First Grade Girls - 50M Hurdles</t>
  </si>
  <si>
    <t>Darion</t>
  </si>
  <si>
    <t>Graham</t>
  </si>
  <si>
    <t>Milner</t>
  </si>
  <si>
    <t>Tymothy</t>
  </si>
  <si>
    <t>Janczewski</t>
  </si>
  <si>
    <t>Peterson</t>
  </si>
  <si>
    <t>First Grade Boys - 50M Run</t>
  </si>
  <si>
    <t>First Grade Girls - 50M Run</t>
  </si>
  <si>
    <t>Rayna</t>
  </si>
  <si>
    <t>Henry</t>
  </si>
  <si>
    <t>Lukas</t>
  </si>
  <si>
    <t>Sophie</t>
  </si>
  <si>
    <t>Chaouch</t>
  </si>
  <si>
    <t>First Grade Boys - 100M Run</t>
  </si>
  <si>
    <t>First Grade Girls - 100M Run</t>
  </si>
  <si>
    <t>Egan</t>
  </si>
  <si>
    <t>Keegan</t>
  </si>
  <si>
    <t>McCarty</t>
  </si>
  <si>
    <t>Mrnak</t>
  </si>
  <si>
    <t>First Grade Boys - Long Jump</t>
  </si>
  <si>
    <t>First Grade Girls - Long Jump</t>
  </si>
  <si>
    <t>First Grade Boys - Shot Put</t>
  </si>
  <si>
    <t>First Grade Girls - Shot Put</t>
  </si>
  <si>
    <t>Matthew</t>
  </si>
  <si>
    <t>Haffely</t>
  </si>
  <si>
    <t>Cason</t>
  </si>
  <si>
    <t>Brandon</t>
  </si>
  <si>
    <t>Ahlvers</t>
  </si>
  <si>
    <t>Justin</t>
  </si>
  <si>
    <t>Sidney</t>
  </si>
  <si>
    <t>Hayley</t>
  </si>
  <si>
    <t>Teagan</t>
  </si>
  <si>
    <t>Bishop</t>
  </si>
  <si>
    <t>K</t>
  </si>
  <si>
    <t>Isabel</t>
  </si>
  <si>
    <t>Lincoln</t>
  </si>
  <si>
    <t>Garlie</t>
  </si>
  <si>
    <t>Amelia</t>
  </si>
  <si>
    <t>Joswiak</t>
  </si>
  <si>
    <t>Payton</t>
  </si>
  <si>
    <t>Mast</t>
  </si>
  <si>
    <t>McCloud</t>
  </si>
  <si>
    <t>Dahsen</t>
  </si>
  <si>
    <t>Danielle</t>
  </si>
  <si>
    <t>Sandgren</t>
  </si>
  <si>
    <t>Everett</t>
  </si>
  <si>
    <t>Christina</t>
  </si>
  <si>
    <t>Hennen</t>
  </si>
  <si>
    <t>McEntee</t>
  </si>
  <si>
    <t>Jacob</t>
  </si>
  <si>
    <t>Carlson</t>
  </si>
  <si>
    <t>Chris</t>
  </si>
  <si>
    <t>Dalton</t>
  </si>
  <si>
    <t>Johnny</t>
  </si>
  <si>
    <t>Eli</t>
  </si>
  <si>
    <t>Henkel</t>
  </si>
  <si>
    <t>Holt</t>
  </si>
  <si>
    <t>Lillian</t>
  </si>
  <si>
    <t>Launsbach</t>
  </si>
  <si>
    <t>Mittelstadt</t>
  </si>
  <si>
    <t>Stevens</t>
  </si>
  <si>
    <t>Grady</t>
  </si>
  <si>
    <t>Carnes</t>
  </si>
  <si>
    <t>Trey</t>
  </si>
  <si>
    <t>Ebersole</t>
  </si>
  <si>
    <t>Nohwa</t>
  </si>
  <si>
    <t>Adelyn</t>
  </si>
  <si>
    <t>Frost</t>
  </si>
  <si>
    <t>Landric</t>
  </si>
  <si>
    <t>Lawrence</t>
  </si>
  <si>
    <t>Siebels</t>
  </si>
  <si>
    <t>Hrdlicka</t>
  </si>
  <si>
    <t>Addie</t>
  </si>
  <si>
    <t>Huffman</t>
  </si>
  <si>
    <t>Vivek</t>
  </si>
  <si>
    <t>Jawahir</t>
  </si>
  <si>
    <t>Hayden</t>
  </si>
  <si>
    <t>Emma</t>
  </si>
  <si>
    <t>Shian</t>
  </si>
  <si>
    <t>Gaver</t>
  </si>
  <si>
    <t>Grant</t>
  </si>
  <si>
    <t>Rogers</t>
  </si>
  <si>
    <t>Kaiydence</t>
  </si>
  <si>
    <t>Sabelko</t>
  </si>
  <si>
    <t>Wendorff</t>
  </si>
  <si>
    <t>Bash</t>
  </si>
  <si>
    <t>Dominic</t>
  </si>
  <si>
    <t>Capuana</t>
  </si>
  <si>
    <t>Jonathan</t>
  </si>
  <si>
    <t>Colbert</t>
  </si>
  <si>
    <t>Magnuson</t>
  </si>
  <si>
    <t>Issac</t>
  </si>
  <si>
    <t>Monchamp</t>
  </si>
  <si>
    <t>Valeri</t>
  </si>
  <si>
    <t>Hotchkiss</t>
  </si>
  <si>
    <t>Maltby</t>
  </si>
  <si>
    <t>Tschida</t>
  </si>
  <si>
    <t>Bahr</t>
  </si>
  <si>
    <t>Skyler</t>
  </si>
  <si>
    <t>Karlee</t>
  </si>
  <si>
    <t>Grabow</t>
  </si>
  <si>
    <t>Collin</t>
  </si>
  <si>
    <t>Morgan</t>
  </si>
  <si>
    <t>McCabe</t>
  </si>
  <si>
    <t>Landon</t>
  </si>
  <si>
    <t>Annie</t>
  </si>
  <si>
    <t>Rasmussen</t>
  </si>
  <si>
    <t>Mihiret</t>
  </si>
  <si>
    <t>Swenson</t>
  </si>
  <si>
    <t>Wegner</t>
  </si>
  <si>
    <t>50 Meter Run</t>
  </si>
  <si>
    <t>Not Run Because of Weather Conditions</t>
  </si>
  <si>
    <t>Not Recorded Because of Weather Conditions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</si>
</sst>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m:ss.00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43" fontId="0" fillId="0" borderId="0" xfId="1" applyFont="1"/>
    <xf numFmtId="0" fontId="0" fillId="0" borderId="0" xfId="0" applyFill="1"/>
    <xf numFmtId="164" fontId="0" fillId="0" borderId="0" xfId="1" applyNumberFormat="1" applyFont="1"/>
    <xf numFmtId="0" fontId="0" fillId="4" borderId="0" xfId="0" applyFill="1"/>
    <xf numFmtId="43" fontId="0" fillId="0" borderId="0" xfId="1" applyFont="1" applyAlignment="1">
      <alignment horizontal="right"/>
    </xf>
    <xf numFmtId="43" fontId="0" fillId="4" borderId="0" xfId="1" applyFont="1" applyFill="1"/>
    <xf numFmtId="0" fontId="2" fillId="4" borderId="0" xfId="0" applyFont="1" applyFill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0" fillId="0" borderId="0" xfId="0" applyNumberFormat="1"/>
    <xf numFmtId="0" fontId="2" fillId="6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3" fontId="0" fillId="6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0" fillId="0" borderId="0" xfId="1" applyFont="1" applyFill="1"/>
    <xf numFmtId="43" fontId="2" fillId="5" borderId="2" xfId="1" applyFont="1" applyFill="1" applyBorder="1" applyAlignment="1">
      <alignment horizontal="center"/>
    </xf>
    <xf numFmtId="43" fontId="2" fillId="4" borderId="0" xfId="1" applyFont="1" applyFill="1" applyBorder="1" applyAlignment="1">
      <alignment horizontal="center"/>
    </xf>
    <xf numFmtId="43" fontId="2" fillId="6" borderId="2" xfId="1" applyFont="1" applyFill="1" applyBorder="1" applyAlignment="1">
      <alignment horizontal="center"/>
    </xf>
    <xf numFmtId="43" fontId="2" fillId="5" borderId="1" xfId="1" applyFont="1" applyFill="1" applyBorder="1" applyAlignment="1">
      <alignment horizontal="center"/>
    </xf>
    <xf numFmtId="0" fontId="0" fillId="0" borderId="0" xfId="0"/>
    <xf numFmtId="43" fontId="0" fillId="0" borderId="0" xfId="1" applyFont="1"/>
    <xf numFmtId="165" fontId="0" fillId="0" borderId="0" xfId="1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164" fontId="0" fillId="0" borderId="0" xfId="0" applyNumberFormat="1"/>
    <xf numFmtId="43" fontId="0" fillId="0" borderId="0" xfId="1" applyFont="1" applyFill="1"/>
    <xf numFmtId="0" fontId="0" fillId="0" borderId="0" xfId="0" applyAlignment="1">
      <alignment horizontal="right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164" fontId="0" fillId="0" borderId="0" xfId="1" applyNumberFormat="1" applyFont="1" applyFill="1" applyBorder="1" applyAlignment="1"/>
    <xf numFmtId="0" fontId="0" fillId="0" borderId="0" xfId="0"/>
    <xf numFmtId="0" fontId="0" fillId="0" borderId="0" xfId="0" applyFill="1"/>
    <xf numFmtId="164" fontId="0" fillId="0" borderId="0" xfId="1" applyNumberFormat="1" applyFont="1"/>
    <xf numFmtId="43" fontId="0" fillId="0" borderId="0" xfId="1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0" xfId="0" applyFont="1" applyFill="1"/>
    <xf numFmtId="43" fontId="0" fillId="0" borderId="0" xfId="1" quotePrefix="1" applyFont="1" applyBorder="1" applyAlignment="1"/>
    <xf numFmtId="0" fontId="0" fillId="0" borderId="0" xfId="0" applyBorder="1" applyAlignment="1"/>
    <xf numFmtId="43" fontId="0" fillId="0" borderId="0" xfId="1" applyFont="1" applyAlignment="1"/>
    <xf numFmtId="43" fontId="0" fillId="0" borderId="0" xfId="1" applyFont="1" applyFill="1" applyBorder="1" applyAlignment="1"/>
    <xf numFmtId="43" fontId="0" fillId="0" borderId="0" xfId="1" applyFont="1" applyBorder="1" applyAlignment="1"/>
    <xf numFmtId="0" fontId="0" fillId="0" borderId="0" xfId="0" applyFill="1" applyBorder="1" applyAlignment="1"/>
    <xf numFmtId="164" fontId="0" fillId="0" borderId="0" xfId="1" applyNumberFormat="1" applyFont="1" applyBorder="1" applyAlignment="1"/>
    <xf numFmtId="164" fontId="0" fillId="0" borderId="0" xfId="1" applyNumberFormat="1" applyFont="1" applyAlignment="1"/>
    <xf numFmtId="1" fontId="0" fillId="0" borderId="0" xfId="1" applyNumberFormat="1" applyFont="1" applyBorder="1" applyAlignment="1"/>
    <xf numFmtId="43" fontId="6" fillId="0" borderId="0" xfId="1" applyFont="1" applyFill="1" applyBorder="1" applyAlignment="1"/>
    <xf numFmtId="0" fontId="7" fillId="0" borderId="0" xfId="0" applyFont="1" applyFill="1"/>
    <xf numFmtId="164" fontId="6" fillId="0" borderId="0" xfId="1" applyNumberFormat="1" applyFont="1" applyFill="1" applyBorder="1" applyAlignment="1"/>
    <xf numFmtId="43" fontId="2" fillId="4" borderId="0" xfId="1" applyFont="1" applyFill="1"/>
    <xf numFmtId="0" fontId="0" fillId="0" borderId="0" xfId="0" applyAlignment="1"/>
    <xf numFmtId="0" fontId="8" fillId="0" borderId="0" xfId="2" applyFont="1" applyFill="1" applyBorder="1" applyAlignment="1"/>
    <xf numFmtId="0" fontId="9" fillId="0" borderId="0" xfId="2" applyFont="1" applyFill="1" applyBorder="1" applyAlignment="1"/>
    <xf numFmtId="2" fontId="0" fillId="0" borderId="0" xfId="1" applyNumberFormat="1" applyFont="1" applyFill="1" applyBorder="1" applyAlignment="1"/>
    <xf numFmtId="2" fontId="0" fillId="0" borderId="0" xfId="1" applyNumberFormat="1" applyFont="1" applyBorder="1" applyAlignment="1"/>
    <xf numFmtId="2" fontId="0" fillId="0" borderId="0" xfId="0" applyNumberFormat="1" applyFill="1" applyBorder="1" applyAlignment="1"/>
    <xf numFmtId="2" fontId="0" fillId="0" borderId="0" xfId="0" applyNumberFormat="1" applyBorder="1" applyAlignment="1"/>
    <xf numFmtId="1" fontId="0" fillId="0" borderId="0" xfId="0" applyNumberFormat="1" applyFill="1" applyBorder="1" applyAlignment="1"/>
    <xf numFmtId="1" fontId="0" fillId="0" borderId="0" xfId="0" applyNumberFormat="1" applyBorder="1" applyAlignment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opLeftCell="A57" workbookViewId="0">
      <selection activeCell="J2" sqref="J2:J76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9.85546875" bestFit="1" customWidth="1"/>
    <col min="6" max="6" width="8.5703125" bestFit="1" customWidth="1"/>
    <col min="7" max="7" width="18.5703125" style="1" bestFit="1" customWidth="1"/>
    <col min="8" max="10" width="16.140625" style="1" bestFit="1" customWidth="1"/>
    <col min="11" max="11" width="7" bestFit="1" customWidth="1"/>
    <col min="12" max="12" width="9.28515625" bestFit="1" customWidth="1"/>
    <col min="13" max="13" width="12" style="1" bestFit="1" customWidth="1"/>
    <col min="14" max="14" width="7.5703125" bestFit="1" customWidth="1"/>
    <col min="15" max="15" width="9.5703125" bestFit="1" customWidth="1"/>
    <col min="16" max="16" width="12" style="1" bestFit="1" customWidth="1"/>
    <col min="17" max="17" width="5.285156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t="s">
        <v>10</v>
      </c>
      <c r="L1" t="s">
        <v>11</v>
      </c>
      <c r="M1" s="1" t="s">
        <v>12</v>
      </c>
      <c r="N1" t="s">
        <v>13</v>
      </c>
      <c r="O1" t="s">
        <v>14</v>
      </c>
      <c r="P1" s="1" t="s">
        <v>15</v>
      </c>
      <c r="Q1" t="s">
        <v>16</v>
      </c>
    </row>
    <row r="2" spans="1:17">
      <c r="A2">
        <v>500</v>
      </c>
      <c r="B2" t="s">
        <v>17</v>
      </c>
      <c r="C2" t="s">
        <v>18</v>
      </c>
      <c r="D2" t="s">
        <v>19</v>
      </c>
      <c r="E2" t="s">
        <v>20</v>
      </c>
      <c r="F2">
        <v>5</v>
      </c>
      <c r="G2" s="1">
        <v>10.71</v>
      </c>
      <c r="H2" s="1">
        <v>17.079999999999998</v>
      </c>
      <c r="I2" s="1">
        <v>34.96</v>
      </c>
      <c r="J2" s="1">
        <v>84.28</v>
      </c>
      <c r="K2">
        <v>8</v>
      </c>
      <c r="L2">
        <v>7</v>
      </c>
      <c r="M2" s="1">
        <v>8.5833333333333304</v>
      </c>
      <c r="N2">
        <v>13</v>
      </c>
      <c r="O2">
        <v>3</v>
      </c>
      <c r="P2" s="1">
        <v>13.25</v>
      </c>
      <c r="Q2" t="s">
        <v>21</v>
      </c>
    </row>
    <row r="3" spans="1:17">
      <c r="A3">
        <v>501</v>
      </c>
      <c r="B3" t="s">
        <v>17</v>
      </c>
      <c r="C3" t="s">
        <v>22</v>
      </c>
      <c r="D3" t="s">
        <v>23</v>
      </c>
      <c r="E3" t="s">
        <v>20</v>
      </c>
      <c r="F3">
        <v>5</v>
      </c>
      <c r="G3" s="1">
        <v>10.41</v>
      </c>
      <c r="H3" s="1">
        <v>17.13</v>
      </c>
      <c r="J3" s="1">
        <v>84.77</v>
      </c>
      <c r="K3">
        <v>7</v>
      </c>
      <c r="L3">
        <v>6</v>
      </c>
      <c r="M3" s="1">
        <v>7.5</v>
      </c>
      <c r="N3">
        <v>14</v>
      </c>
      <c r="O3">
        <v>7</v>
      </c>
      <c r="P3" s="1">
        <v>14.5833333333333</v>
      </c>
      <c r="Q3" t="s">
        <v>21</v>
      </c>
    </row>
    <row r="4" spans="1:17">
      <c r="A4">
        <v>502</v>
      </c>
      <c r="B4" t="s">
        <v>17</v>
      </c>
      <c r="C4" t="s">
        <v>24</v>
      </c>
      <c r="D4" t="s">
        <v>25</v>
      </c>
      <c r="E4" t="s">
        <v>20</v>
      </c>
      <c r="F4">
        <v>5</v>
      </c>
      <c r="G4" s="1">
        <v>9.84</v>
      </c>
      <c r="H4" s="1">
        <v>15.89</v>
      </c>
      <c r="J4" s="1">
        <v>81.78</v>
      </c>
      <c r="K4">
        <v>11</v>
      </c>
      <c r="L4">
        <v>11</v>
      </c>
      <c r="M4" s="1">
        <v>11.9166666666667</v>
      </c>
      <c r="N4">
        <v>23</v>
      </c>
      <c r="O4">
        <v>10</v>
      </c>
      <c r="P4" s="1">
        <v>23.8333333333333</v>
      </c>
      <c r="Q4" t="s">
        <v>21</v>
      </c>
    </row>
    <row r="5" spans="1:17">
      <c r="A5">
        <v>503</v>
      </c>
      <c r="B5" t="s">
        <v>17</v>
      </c>
      <c r="C5" t="s">
        <v>26</v>
      </c>
      <c r="D5" t="s">
        <v>27</v>
      </c>
      <c r="E5" t="s">
        <v>20</v>
      </c>
      <c r="F5">
        <v>5</v>
      </c>
      <c r="G5" s="1">
        <v>11.71</v>
      </c>
      <c r="H5" s="1">
        <v>18.75</v>
      </c>
      <c r="I5" s="1">
        <v>42.99</v>
      </c>
      <c r="J5" s="1">
        <v>106.14</v>
      </c>
      <c r="K5">
        <v>7</v>
      </c>
      <c r="L5">
        <v>9</v>
      </c>
      <c r="M5" s="1">
        <v>7.75</v>
      </c>
      <c r="N5">
        <v>14</v>
      </c>
      <c r="O5">
        <v>2</v>
      </c>
      <c r="P5" s="1">
        <v>14.1666666666667</v>
      </c>
    </row>
    <row r="6" spans="1:17">
      <c r="A6">
        <v>504</v>
      </c>
      <c r="B6" t="s">
        <v>17</v>
      </c>
      <c r="C6" t="s">
        <v>28</v>
      </c>
      <c r="D6" t="s">
        <v>29</v>
      </c>
      <c r="E6" t="s">
        <v>20</v>
      </c>
      <c r="F6">
        <v>5</v>
      </c>
      <c r="M6" s="1">
        <v>0</v>
      </c>
      <c r="P6" s="1">
        <v>0</v>
      </c>
    </row>
    <row r="7" spans="1:17">
      <c r="A7">
        <v>505</v>
      </c>
      <c r="B7" t="s">
        <v>17</v>
      </c>
      <c r="C7" t="s">
        <v>30</v>
      </c>
      <c r="D7" t="s">
        <v>31</v>
      </c>
      <c r="E7" t="s">
        <v>20</v>
      </c>
      <c r="F7">
        <v>5</v>
      </c>
      <c r="G7" s="1">
        <v>10.3</v>
      </c>
      <c r="H7" s="1">
        <v>16</v>
      </c>
      <c r="I7" s="1">
        <v>35.049999999999997</v>
      </c>
      <c r="J7" s="1">
        <v>94.24</v>
      </c>
      <c r="K7">
        <v>9</v>
      </c>
      <c r="L7">
        <v>6</v>
      </c>
      <c r="M7" s="1">
        <v>9.5</v>
      </c>
      <c r="N7">
        <v>16</v>
      </c>
      <c r="O7">
        <v>0</v>
      </c>
      <c r="P7" s="1">
        <v>16</v>
      </c>
      <c r="Q7" t="s">
        <v>21</v>
      </c>
    </row>
    <row r="8" spans="1:17">
      <c r="A8">
        <v>506</v>
      </c>
      <c r="B8" t="s">
        <v>17</v>
      </c>
      <c r="C8" t="s">
        <v>32</v>
      </c>
      <c r="D8" t="s">
        <v>33</v>
      </c>
      <c r="E8" t="s">
        <v>20</v>
      </c>
      <c r="F8">
        <v>5</v>
      </c>
      <c r="G8" s="1">
        <v>10.5</v>
      </c>
      <c r="H8" s="1">
        <v>16.18</v>
      </c>
      <c r="I8" s="1">
        <v>34.840000000000003</v>
      </c>
      <c r="J8" s="1">
        <v>87.73</v>
      </c>
      <c r="K8">
        <v>11</v>
      </c>
      <c r="L8">
        <v>9</v>
      </c>
      <c r="M8" s="1">
        <v>11.75</v>
      </c>
      <c r="N8">
        <v>18</v>
      </c>
      <c r="O8">
        <v>6</v>
      </c>
      <c r="P8" s="1">
        <v>18.5</v>
      </c>
      <c r="Q8" t="s">
        <v>34</v>
      </c>
    </row>
    <row r="9" spans="1:17">
      <c r="A9">
        <v>507</v>
      </c>
      <c r="B9" t="s">
        <v>17</v>
      </c>
      <c r="C9" t="s">
        <v>35</v>
      </c>
      <c r="D9" t="s">
        <v>36</v>
      </c>
      <c r="E9" t="s">
        <v>20</v>
      </c>
      <c r="F9">
        <v>5</v>
      </c>
      <c r="G9" s="1">
        <v>10.75</v>
      </c>
      <c r="H9" s="1">
        <v>17.079999999999998</v>
      </c>
      <c r="I9" s="1">
        <v>36.65</v>
      </c>
      <c r="J9" s="1">
        <v>86.91</v>
      </c>
      <c r="K9">
        <v>9</v>
      </c>
      <c r="L9">
        <v>11</v>
      </c>
      <c r="M9" s="1">
        <v>9.9166666666666696</v>
      </c>
      <c r="N9">
        <v>15</v>
      </c>
      <c r="O9">
        <v>8</v>
      </c>
      <c r="P9" s="1">
        <v>15.6666666666667</v>
      </c>
      <c r="Q9" t="s">
        <v>37</v>
      </c>
    </row>
    <row r="10" spans="1:17">
      <c r="A10">
        <v>508</v>
      </c>
      <c r="B10" t="s">
        <v>38</v>
      </c>
      <c r="C10" t="s">
        <v>39</v>
      </c>
      <c r="D10" t="s">
        <v>40</v>
      </c>
      <c r="E10" t="s">
        <v>20</v>
      </c>
      <c r="F10">
        <v>5</v>
      </c>
      <c r="G10" s="1">
        <v>11.58</v>
      </c>
      <c r="H10" s="1">
        <v>18.760000000000002</v>
      </c>
      <c r="I10" s="1">
        <v>43.88</v>
      </c>
      <c r="J10" s="1">
        <v>102.68</v>
      </c>
      <c r="K10">
        <v>9</v>
      </c>
      <c r="L10">
        <v>4</v>
      </c>
      <c r="M10" s="1">
        <v>9.3333333333333304</v>
      </c>
      <c r="N10">
        <v>17</v>
      </c>
      <c r="O10">
        <v>10</v>
      </c>
      <c r="P10" s="1">
        <v>17.8333333333333</v>
      </c>
    </row>
    <row r="11" spans="1:17">
      <c r="A11">
        <v>509</v>
      </c>
      <c r="B11" t="s">
        <v>38</v>
      </c>
      <c r="C11" t="s">
        <v>41</v>
      </c>
      <c r="D11" t="s">
        <v>42</v>
      </c>
      <c r="E11" t="s">
        <v>20</v>
      </c>
      <c r="F11">
        <v>5</v>
      </c>
      <c r="G11" s="1">
        <v>11.49</v>
      </c>
      <c r="H11" s="1">
        <v>18.59</v>
      </c>
      <c r="J11" s="1">
        <v>109.03</v>
      </c>
      <c r="K11">
        <v>9</v>
      </c>
      <c r="L11">
        <v>0</v>
      </c>
      <c r="M11" s="1">
        <v>9</v>
      </c>
      <c r="N11">
        <v>17</v>
      </c>
      <c r="O11">
        <v>2</v>
      </c>
      <c r="P11" s="1">
        <v>17.1666666666667</v>
      </c>
      <c r="Q11" t="s">
        <v>21</v>
      </c>
    </row>
    <row r="12" spans="1:17">
      <c r="A12">
        <v>510</v>
      </c>
      <c r="B12" t="s">
        <v>38</v>
      </c>
      <c r="C12" t="s">
        <v>43</v>
      </c>
      <c r="D12" t="s">
        <v>44</v>
      </c>
      <c r="E12" t="s">
        <v>20</v>
      </c>
      <c r="F12">
        <v>5</v>
      </c>
      <c r="G12" s="1">
        <v>11.19</v>
      </c>
      <c r="H12" s="1">
        <v>18.78</v>
      </c>
      <c r="I12" s="1">
        <v>41.07</v>
      </c>
      <c r="J12" s="1">
        <v>105.59</v>
      </c>
      <c r="K12">
        <v>8</v>
      </c>
      <c r="L12">
        <v>2</v>
      </c>
      <c r="M12" s="1">
        <v>8.1666666666666696</v>
      </c>
      <c r="N12">
        <v>13</v>
      </c>
      <c r="O12">
        <v>9</v>
      </c>
      <c r="P12" s="1">
        <f>N12+(O12/12)</f>
        <v>13.75</v>
      </c>
      <c r="Q12" t="s">
        <v>21</v>
      </c>
    </row>
    <row r="13" spans="1:17">
      <c r="A13">
        <v>511</v>
      </c>
      <c r="B13" t="s">
        <v>38</v>
      </c>
      <c r="C13" t="s">
        <v>45</v>
      </c>
      <c r="D13" t="s">
        <v>46</v>
      </c>
      <c r="E13" t="s">
        <v>20</v>
      </c>
      <c r="F13">
        <v>5</v>
      </c>
      <c r="G13" s="1">
        <v>14.31</v>
      </c>
      <c r="H13" s="1">
        <v>22.53</v>
      </c>
      <c r="I13" s="1">
        <v>48.22</v>
      </c>
      <c r="J13" s="1">
        <v>122.1</v>
      </c>
      <c r="K13">
        <v>6</v>
      </c>
      <c r="L13">
        <v>3</v>
      </c>
      <c r="M13" s="1">
        <v>6.25</v>
      </c>
      <c r="N13">
        <v>7</v>
      </c>
      <c r="O13">
        <v>6</v>
      </c>
      <c r="P13" s="1">
        <v>7.5</v>
      </c>
    </row>
    <row r="14" spans="1:17">
      <c r="A14">
        <v>512</v>
      </c>
      <c r="B14" t="s">
        <v>38</v>
      </c>
      <c r="C14" t="s">
        <v>47</v>
      </c>
      <c r="D14" t="s">
        <v>48</v>
      </c>
      <c r="E14" t="s">
        <v>20</v>
      </c>
      <c r="F14">
        <v>5</v>
      </c>
      <c r="G14" s="1">
        <v>11.76</v>
      </c>
      <c r="H14" s="1">
        <v>17.02</v>
      </c>
      <c r="I14" s="1">
        <v>35.380000000000003</v>
      </c>
      <c r="J14" s="1">
        <v>82</v>
      </c>
      <c r="K14">
        <v>9</v>
      </c>
      <c r="L14">
        <v>5</v>
      </c>
      <c r="M14" s="1">
        <v>9.4166666666666696</v>
      </c>
      <c r="N14">
        <v>14</v>
      </c>
      <c r="O14">
        <v>8</v>
      </c>
      <c r="P14" s="1">
        <v>14.6666666666667</v>
      </c>
      <c r="Q14" t="s">
        <v>49</v>
      </c>
    </row>
    <row r="15" spans="1:17">
      <c r="A15">
        <v>513</v>
      </c>
      <c r="B15" t="s">
        <v>38</v>
      </c>
      <c r="C15" t="s">
        <v>50</v>
      </c>
      <c r="D15" t="s">
        <v>51</v>
      </c>
      <c r="E15" t="s">
        <v>20</v>
      </c>
      <c r="F15">
        <v>5</v>
      </c>
      <c r="G15" s="1">
        <v>11.4</v>
      </c>
      <c r="H15" s="1">
        <v>18.579999999999998</v>
      </c>
      <c r="I15" s="1">
        <v>40.82</v>
      </c>
      <c r="J15" s="1">
        <v>101.75</v>
      </c>
      <c r="K15">
        <v>7</v>
      </c>
      <c r="L15">
        <v>2</v>
      </c>
      <c r="M15" s="1">
        <v>7.1666666666666696</v>
      </c>
      <c r="N15">
        <v>13</v>
      </c>
      <c r="O15">
        <v>8</v>
      </c>
      <c r="P15" s="1">
        <v>13.6666666666667</v>
      </c>
      <c r="Q15" t="s">
        <v>52</v>
      </c>
    </row>
    <row r="16" spans="1:17">
      <c r="A16">
        <v>514</v>
      </c>
      <c r="B16" t="s">
        <v>38</v>
      </c>
      <c r="C16" t="s">
        <v>53</v>
      </c>
      <c r="D16" t="s">
        <v>54</v>
      </c>
      <c r="E16" t="s">
        <v>20</v>
      </c>
      <c r="F16">
        <v>5</v>
      </c>
      <c r="G16" s="1">
        <v>10.3</v>
      </c>
      <c r="H16" s="1">
        <v>17.190000000000001</v>
      </c>
      <c r="I16" s="1">
        <v>39.409999999999997</v>
      </c>
      <c r="J16" s="1">
        <v>102.42</v>
      </c>
      <c r="K16">
        <v>9</v>
      </c>
      <c r="L16">
        <v>2</v>
      </c>
      <c r="M16" s="1">
        <v>9.1666666666666696</v>
      </c>
      <c r="N16">
        <v>11</v>
      </c>
      <c r="O16">
        <v>3</v>
      </c>
      <c r="P16" s="1">
        <v>11.25</v>
      </c>
      <c r="Q16" t="s">
        <v>55</v>
      </c>
    </row>
    <row r="17" spans="1:17">
      <c r="A17">
        <v>515</v>
      </c>
      <c r="B17" t="s">
        <v>38</v>
      </c>
      <c r="C17" t="s">
        <v>56</v>
      </c>
      <c r="D17" t="s">
        <v>57</v>
      </c>
      <c r="E17" t="s">
        <v>20</v>
      </c>
      <c r="F17">
        <v>5</v>
      </c>
      <c r="G17" s="1">
        <v>11.4</v>
      </c>
      <c r="H17" s="1">
        <v>17.14</v>
      </c>
      <c r="I17" s="1">
        <v>35.65</v>
      </c>
      <c r="J17" s="1">
        <v>90.43</v>
      </c>
      <c r="K17">
        <v>8</v>
      </c>
      <c r="L17">
        <v>9</v>
      </c>
      <c r="M17" s="1">
        <v>8.75</v>
      </c>
      <c r="N17">
        <v>14</v>
      </c>
      <c r="O17">
        <v>8</v>
      </c>
      <c r="P17" s="1">
        <v>14.6666666666667</v>
      </c>
      <c r="Q17" t="s">
        <v>49</v>
      </c>
    </row>
    <row r="18" spans="1:17">
      <c r="A18">
        <v>516</v>
      </c>
      <c r="B18" t="s">
        <v>38</v>
      </c>
      <c r="C18" t="s">
        <v>58</v>
      </c>
      <c r="D18" t="s">
        <v>59</v>
      </c>
      <c r="E18" t="s">
        <v>20</v>
      </c>
      <c r="F18">
        <v>5</v>
      </c>
      <c r="G18" s="1">
        <v>10.59</v>
      </c>
      <c r="H18" s="1">
        <v>16.95</v>
      </c>
      <c r="J18" s="1">
        <v>94.34</v>
      </c>
      <c r="K18">
        <v>9</v>
      </c>
      <c r="L18">
        <v>8</v>
      </c>
      <c r="M18" s="1">
        <v>9.6666666666666696</v>
      </c>
      <c r="N18">
        <v>19</v>
      </c>
      <c r="O18">
        <v>6</v>
      </c>
      <c r="P18" s="1">
        <f>N18+(O18/12)</f>
        <v>19.5</v>
      </c>
      <c r="Q18" t="s">
        <v>52</v>
      </c>
    </row>
    <row r="19" spans="1:17">
      <c r="A19">
        <v>517</v>
      </c>
      <c r="B19" t="s">
        <v>38</v>
      </c>
      <c r="C19" t="s">
        <v>30</v>
      </c>
      <c r="D19" t="s">
        <v>60</v>
      </c>
      <c r="E19" t="s">
        <v>20</v>
      </c>
      <c r="F19">
        <v>5</v>
      </c>
      <c r="G19" s="1">
        <v>12.51</v>
      </c>
      <c r="H19" s="1">
        <v>20.03</v>
      </c>
      <c r="I19" s="1">
        <v>42.89</v>
      </c>
      <c r="J19" s="1">
        <v>103</v>
      </c>
      <c r="K19">
        <v>7</v>
      </c>
      <c r="L19">
        <v>7</v>
      </c>
      <c r="M19" s="1">
        <v>7.5833333333333304</v>
      </c>
      <c r="N19">
        <v>11</v>
      </c>
      <c r="O19">
        <v>9</v>
      </c>
      <c r="P19" s="1">
        <v>11.75</v>
      </c>
      <c r="Q19" t="s">
        <v>49</v>
      </c>
    </row>
    <row r="20" spans="1:17">
      <c r="A20">
        <v>518</v>
      </c>
      <c r="B20" t="s">
        <v>61</v>
      </c>
      <c r="C20" t="s">
        <v>62</v>
      </c>
      <c r="D20" t="s">
        <v>63</v>
      </c>
      <c r="E20" t="s">
        <v>20</v>
      </c>
      <c r="F20">
        <v>5</v>
      </c>
      <c r="M20" s="1">
        <v>0</v>
      </c>
      <c r="P20" s="1">
        <v>0</v>
      </c>
    </row>
    <row r="21" spans="1:17">
      <c r="A21">
        <v>519</v>
      </c>
      <c r="B21" t="s">
        <v>61</v>
      </c>
      <c r="C21" t="s">
        <v>64</v>
      </c>
      <c r="D21" t="s">
        <v>65</v>
      </c>
      <c r="E21" t="s">
        <v>20</v>
      </c>
      <c r="F21">
        <v>5</v>
      </c>
      <c r="G21" s="1">
        <v>10.66</v>
      </c>
      <c r="H21" s="1">
        <v>17.97</v>
      </c>
      <c r="I21" s="1">
        <v>35.94</v>
      </c>
      <c r="J21" s="1">
        <v>90.77</v>
      </c>
      <c r="K21">
        <v>8</v>
      </c>
      <c r="L21">
        <v>8</v>
      </c>
      <c r="M21" s="1">
        <v>8.6666666666666696</v>
      </c>
      <c r="N21">
        <v>18</v>
      </c>
      <c r="O21">
        <v>8</v>
      </c>
      <c r="P21" s="1">
        <v>18.6666666666667</v>
      </c>
      <c r="Q21" t="s">
        <v>34</v>
      </c>
    </row>
    <row r="22" spans="1:17">
      <c r="A22">
        <v>520</v>
      </c>
      <c r="B22" t="s">
        <v>61</v>
      </c>
      <c r="C22" t="s">
        <v>66</v>
      </c>
      <c r="D22" t="s">
        <v>67</v>
      </c>
      <c r="E22" t="s">
        <v>20</v>
      </c>
      <c r="F22">
        <v>5</v>
      </c>
      <c r="G22" s="1">
        <v>11.63</v>
      </c>
      <c r="I22" s="1">
        <v>40.78</v>
      </c>
      <c r="K22">
        <v>7</v>
      </c>
      <c r="L22">
        <v>0</v>
      </c>
      <c r="M22" s="1">
        <v>7</v>
      </c>
      <c r="N22">
        <v>12</v>
      </c>
      <c r="O22">
        <v>3</v>
      </c>
      <c r="P22" s="1">
        <v>12.25</v>
      </c>
      <c r="Q22" t="s">
        <v>55</v>
      </c>
    </row>
    <row r="23" spans="1:17">
      <c r="A23">
        <v>521</v>
      </c>
      <c r="B23" t="s">
        <v>61</v>
      </c>
      <c r="C23" t="s">
        <v>68</v>
      </c>
      <c r="D23" t="s">
        <v>69</v>
      </c>
      <c r="E23" t="s">
        <v>20</v>
      </c>
      <c r="F23">
        <v>5</v>
      </c>
      <c r="G23" s="1">
        <v>13.92</v>
      </c>
      <c r="H23" s="1">
        <v>16.510000000000002</v>
      </c>
      <c r="K23">
        <v>9</v>
      </c>
      <c r="L23">
        <v>5</v>
      </c>
      <c r="M23" s="1">
        <v>9.4166666666666696</v>
      </c>
      <c r="N23">
        <v>18</v>
      </c>
      <c r="O23">
        <v>8</v>
      </c>
      <c r="P23" s="1">
        <v>18.6666666666667</v>
      </c>
      <c r="Q23" t="s">
        <v>21</v>
      </c>
    </row>
    <row r="24" spans="1:17">
      <c r="A24">
        <v>522</v>
      </c>
      <c r="B24" t="s">
        <v>61</v>
      </c>
      <c r="C24" t="s">
        <v>70</v>
      </c>
      <c r="D24" t="s">
        <v>71</v>
      </c>
      <c r="E24" t="s">
        <v>20</v>
      </c>
      <c r="F24">
        <v>5</v>
      </c>
      <c r="G24" s="1">
        <v>12.63</v>
      </c>
      <c r="H24" s="1">
        <v>18.13</v>
      </c>
      <c r="J24" s="1">
        <v>102.63</v>
      </c>
      <c r="K24">
        <v>9</v>
      </c>
      <c r="L24">
        <v>7</v>
      </c>
      <c r="M24" s="1">
        <v>9.5833333333333304</v>
      </c>
      <c r="N24">
        <v>16</v>
      </c>
      <c r="O24">
        <v>0</v>
      </c>
      <c r="P24" s="1">
        <v>16</v>
      </c>
      <c r="Q24" t="s">
        <v>55</v>
      </c>
    </row>
    <row r="25" spans="1:17">
      <c r="A25">
        <v>523</v>
      </c>
      <c r="B25" t="s">
        <v>61</v>
      </c>
      <c r="C25" t="s">
        <v>72</v>
      </c>
      <c r="D25" t="s">
        <v>73</v>
      </c>
      <c r="E25" t="s">
        <v>20</v>
      </c>
      <c r="F25">
        <v>5</v>
      </c>
      <c r="G25" s="1">
        <v>10.58</v>
      </c>
      <c r="H25" s="1">
        <v>17.510000000000002</v>
      </c>
      <c r="J25" s="1">
        <v>92.22</v>
      </c>
      <c r="K25">
        <v>10</v>
      </c>
      <c r="L25">
        <v>4</v>
      </c>
      <c r="M25" s="1">
        <v>10.3333333333333</v>
      </c>
      <c r="N25">
        <v>13</v>
      </c>
      <c r="O25">
        <v>8</v>
      </c>
      <c r="P25" s="1">
        <v>13.6666666666667</v>
      </c>
      <c r="Q25" t="s">
        <v>55</v>
      </c>
    </row>
    <row r="26" spans="1:17">
      <c r="A26">
        <v>524</v>
      </c>
      <c r="B26" t="s">
        <v>61</v>
      </c>
      <c r="C26" t="s">
        <v>74</v>
      </c>
      <c r="D26" t="s">
        <v>75</v>
      </c>
      <c r="E26" t="s">
        <v>20</v>
      </c>
      <c r="F26">
        <v>5</v>
      </c>
      <c r="G26" s="1">
        <v>10.44</v>
      </c>
      <c r="H26" s="1">
        <v>17.07</v>
      </c>
      <c r="J26" s="1">
        <v>90.44</v>
      </c>
      <c r="K26">
        <v>9</v>
      </c>
      <c r="L26">
        <v>3</v>
      </c>
      <c r="M26" s="1">
        <v>9.25</v>
      </c>
      <c r="N26">
        <v>15</v>
      </c>
      <c r="O26">
        <v>4</v>
      </c>
      <c r="P26" s="1">
        <v>15.3333333333333</v>
      </c>
      <c r="Q26" t="s">
        <v>55</v>
      </c>
    </row>
    <row r="27" spans="1:17">
      <c r="A27">
        <v>525</v>
      </c>
      <c r="B27" t="s">
        <v>61</v>
      </c>
      <c r="C27" t="s">
        <v>76</v>
      </c>
      <c r="D27" t="s">
        <v>77</v>
      </c>
      <c r="E27" t="s">
        <v>20</v>
      </c>
      <c r="F27">
        <v>5</v>
      </c>
      <c r="G27" s="1">
        <v>10.19</v>
      </c>
      <c r="H27" s="1">
        <v>16.739999999999998</v>
      </c>
      <c r="I27" s="1">
        <v>34.24</v>
      </c>
      <c r="J27" s="1">
        <v>81.16</v>
      </c>
      <c r="K27">
        <v>8</v>
      </c>
      <c r="L27">
        <v>8</v>
      </c>
      <c r="M27" s="1">
        <v>8.6666666666666696</v>
      </c>
      <c r="N27">
        <v>12</v>
      </c>
      <c r="O27">
        <v>9</v>
      </c>
      <c r="P27" s="1">
        <v>12.75</v>
      </c>
      <c r="Q27" t="s">
        <v>34</v>
      </c>
    </row>
    <row r="28" spans="1:17">
      <c r="A28">
        <v>526</v>
      </c>
      <c r="B28" t="s">
        <v>78</v>
      </c>
      <c r="C28" t="s">
        <v>79</v>
      </c>
      <c r="D28" t="s">
        <v>65</v>
      </c>
      <c r="E28" t="s">
        <v>80</v>
      </c>
      <c r="F28">
        <v>5</v>
      </c>
      <c r="G28" s="1">
        <v>10.65</v>
      </c>
      <c r="H28" s="1">
        <v>16.09</v>
      </c>
      <c r="I28" s="1">
        <v>33.75</v>
      </c>
      <c r="K28">
        <v>10</v>
      </c>
      <c r="L28">
        <v>6</v>
      </c>
      <c r="M28" s="1">
        <v>10.5</v>
      </c>
      <c r="N28">
        <v>20</v>
      </c>
      <c r="O28">
        <v>11</v>
      </c>
      <c r="P28" s="1">
        <v>20.9166666666667</v>
      </c>
      <c r="Q28" t="s">
        <v>21</v>
      </c>
    </row>
    <row r="29" spans="1:17">
      <c r="A29">
        <v>527</v>
      </c>
      <c r="B29" t="s">
        <v>78</v>
      </c>
      <c r="C29" t="s">
        <v>81</v>
      </c>
      <c r="D29" t="s">
        <v>82</v>
      </c>
      <c r="E29" t="s">
        <v>80</v>
      </c>
      <c r="F29">
        <v>5</v>
      </c>
      <c r="G29" s="1">
        <v>16.14</v>
      </c>
      <c r="H29" s="1">
        <v>21.96</v>
      </c>
      <c r="I29" s="1">
        <v>37.270000000000003</v>
      </c>
      <c r="J29" s="1">
        <v>98.18</v>
      </c>
      <c r="K29">
        <v>8</v>
      </c>
      <c r="L29">
        <v>4</v>
      </c>
      <c r="M29" s="1">
        <v>8.3333333333333304</v>
      </c>
      <c r="N29">
        <v>19</v>
      </c>
      <c r="O29">
        <v>1</v>
      </c>
      <c r="P29" s="1">
        <v>19.0833333333333</v>
      </c>
      <c r="Q29" t="s">
        <v>55</v>
      </c>
    </row>
    <row r="30" spans="1:17">
      <c r="A30">
        <v>528</v>
      </c>
      <c r="B30" t="s">
        <v>78</v>
      </c>
      <c r="C30" t="s">
        <v>83</v>
      </c>
      <c r="D30" t="s">
        <v>84</v>
      </c>
      <c r="E30" t="s">
        <v>80</v>
      </c>
      <c r="F30">
        <v>5</v>
      </c>
      <c r="G30" s="1">
        <v>11.17</v>
      </c>
      <c r="H30" s="1">
        <v>18.22</v>
      </c>
      <c r="I30" s="1">
        <v>39.35</v>
      </c>
      <c r="J30" s="1">
        <v>96.21</v>
      </c>
      <c r="K30">
        <v>7</v>
      </c>
      <c r="L30">
        <v>11</v>
      </c>
      <c r="M30" s="1">
        <v>7.9166666666666696</v>
      </c>
      <c r="N30">
        <v>18</v>
      </c>
      <c r="O30">
        <v>2</v>
      </c>
      <c r="P30" s="1">
        <v>18.1666666666667</v>
      </c>
      <c r="Q30" t="s">
        <v>21</v>
      </c>
    </row>
    <row r="31" spans="1:17">
      <c r="A31">
        <v>529</v>
      </c>
      <c r="B31" t="s">
        <v>78</v>
      </c>
      <c r="C31" t="s">
        <v>85</v>
      </c>
      <c r="D31" t="s">
        <v>86</v>
      </c>
      <c r="E31" t="s">
        <v>80</v>
      </c>
      <c r="F31">
        <v>5</v>
      </c>
      <c r="M31" s="1">
        <v>0</v>
      </c>
      <c r="P31" s="1">
        <v>0</v>
      </c>
    </row>
    <row r="32" spans="1:17">
      <c r="A32">
        <v>530</v>
      </c>
      <c r="B32" t="s">
        <v>78</v>
      </c>
      <c r="C32" t="s">
        <v>87</v>
      </c>
      <c r="D32" t="s">
        <v>88</v>
      </c>
      <c r="E32" t="s">
        <v>80</v>
      </c>
      <c r="F32">
        <v>5</v>
      </c>
      <c r="G32" s="1">
        <v>11.96</v>
      </c>
      <c r="H32" s="1">
        <v>17.649999999999999</v>
      </c>
      <c r="I32" s="1">
        <v>38.700000000000003</v>
      </c>
      <c r="J32" s="1">
        <v>104.88</v>
      </c>
      <c r="K32">
        <v>7</v>
      </c>
      <c r="L32">
        <v>9</v>
      </c>
      <c r="M32" s="1">
        <v>7.75</v>
      </c>
      <c r="N32">
        <v>20</v>
      </c>
      <c r="O32">
        <v>1</v>
      </c>
      <c r="P32" s="1">
        <v>20.0833333333333</v>
      </c>
      <c r="Q32" t="s">
        <v>34</v>
      </c>
    </row>
    <row r="33" spans="1:17">
      <c r="A33">
        <v>531</v>
      </c>
      <c r="B33" t="s">
        <v>78</v>
      </c>
      <c r="C33" t="s">
        <v>89</v>
      </c>
      <c r="D33" t="s">
        <v>90</v>
      </c>
      <c r="E33" t="s">
        <v>80</v>
      </c>
      <c r="F33">
        <v>5</v>
      </c>
      <c r="G33" s="1">
        <v>8.9499999999999993</v>
      </c>
      <c r="H33" s="1">
        <v>16.059999999999999</v>
      </c>
      <c r="I33" s="1">
        <v>33.26</v>
      </c>
      <c r="K33">
        <v>10</v>
      </c>
      <c r="L33">
        <v>8</v>
      </c>
      <c r="M33" s="1">
        <v>10.6666666666667</v>
      </c>
      <c r="N33">
        <v>23</v>
      </c>
      <c r="O33">
        <v>0</v>
      </c>
      <c r="P33" s="1">
        <v>23</v>
      </c>
      <c r="Q33" t="s">
        <v>34</v>
      </c>
    </row>
    <row r="34" spans="1:17">
      <c r="A34">
        <v>532</v>
      </c>
      <c r="B34" t="s">
        <v>78</v>
      </c>
      <c r="C34" t="s">
        <v>91</v>
      </c>
      <c r="D34" t="s">
        <v>92</v>
      </c>
      <c r="E34" t="s">
        <v>80</v>
      </c>
      <c r="F34">
        <v>5</v>
      </c>
      <c r="G34" s="1">
        <v>11.65</v>
      </c>
      <c r="H34" s="1">
        <v>18</v>
      </c>
      <c r="I34" s="1">
        <v>39.22</v>
      </c>
      <c r="J34" s="1">
        <v>100.63</v>
      </c>
      <c r="K34">
        <v>9</v>
      </c>
      <c r="L34">
        <v>7</v>
      </c>
      <c r="M34" s="1">
        <v>9.5833333333333304</v>
      </c>
      <c r="N34">
        <v>15</v>
      </c>
      <c r="O34">
        <v>4</v>
      </c>
      <c r="P34" s="1">
        <v>15.3333333333333</v>
      </c>
      <c r="Q34" t="s">
        <v>21</v>
      </c>
    </row>
    <row r="35" spans="1:17">
      <c r="A35">
        <v>533</v>
      </c>
      <c r="B35" t="s">
        <v>78</v>
      </c>
      <c r="C35" t="s">
        <v>93</v>
      </c>
      <c r="D35" t="s">
        <v>94</v>
      </c>
      <c r="E35" t="s">
        <v>80</v>
      </c>
      <c r="F35">
        <v>5</v>
      </c>
      <c r="M35" s="1">
        <v>0</v>
      </c>
      <c r="P35" s="1">
        <v>0</v>
      </c>
    </row>
    <row r="36" spans="1:17">
      <c r="A36">
        <v>534</v>
      </c>
      <c r="B36" t="s">
        <v>78</v>
      </c>
      <c r="C36" t="s">
        <v>95</v>
      </c>
      <c r="D36" t="s">
        <v>96</v>
      </c>
      <c r="E36" t="s">
        <v>80</v>
      </c>
      <c r="F36">
        <v>5</v>
      </c>
      <c r="M36" s="1">
        <v>0</v>
      </c>
      <c r="P36" s="1">
        <v>0</v>
      </c>
    </row>
    <row r="37" spans="1:17">
      <c r="A37">
        <v>535</v>
      </c>
      <c r="B37" t="s">
        <v>78</v>
      </c>
      <c r="C37" t="s">
        <v>97</v>
      </c>
      <c r="D37" t="s">
        <v>98</v>
      </c>
      <c r="E37" t="s">
        <v>80</v>
      </c>
      <c r="F37">
        <v>5</v>
      </c>
      <c r="G37" s="1">
        <v>11.59</v>
      </c>
      <c r="H37" s="1">
        <v>18.7</v>
      </c>
      <c r="J37" s="1">
        <v>90.82</v>
      </c>
      <c r="K37">
        <v>9</v>
      </c>
      <c r="L37">
        <v>4</v>
      </c>
      <c r="M37" s="1">
        <v>9.3333333333333304</v>
      </c>
      <c r="N37">
        <v>14</v>
      </c>
      <c r="O37">
        <v>8</v>
      </c>
      <c r="P37" s="1">
        <v>14.6666666666667</v>
      </c>
    </row>
    <row r="38" spans="1:17">
      <c r="A38">
        <v>536</v>
      </c>
      <c r="B38" t="s">
        <v>78</v>
      </c>
      <c r="C38" t="s">
        <v>99</v>
      </c>
      <c r="D38" t="s">
        <v>100</v>
      </c>
      <c r="E38" t="s">
        <v>80</v>
      </c>
      <c r="F38">
        <v>5</v>
      </c>
      <c r="G38" s="1">
        <v>11.7</v>
      </c>
      <c r="H38" s="1">
        <v>17.68</v>
      </c>
      <c r="I38" s="1">
        <v>38.03</v>
      </c>
      <c r="K38">
        <v>4</v>
      </c>
      <c r="L38">
        <v>5</v>
      </c>
      <c r="M38" s="1">
        <v>4.4166666666666696</v>
      </c>
      <c r="N38">
        <v>13</v>
      </c>
      <c r="O38">
        <v>0</v>
      </c>
      <c r="P38" s="1">
        <v>13</v>
      </c>
      <c r="Q38" t="s">
        <v>49</v>
      </c>
    </row>
    <row r="39" spans="1:17">
      <c r="A39">
        <v>537</v>
      </c>
      <c r="B39" t="s">
        <v>101</v>
      </c>
      <c r="C39" t="s">
        <v>102</v>
      </c>
      <c r="D39" t="s">
        <v>103</v>
      </c>
      <c r="E39" t="s">
        <v>80</v>
      </c>
      <c r="F39">
        <v>5</v>
      </c>
      <c r="M39" s="1">
        <v>0</v>
      </c>
      <c r="P39" s="1">
        <v>0</v>
      </c>
    </row>
    <row r="40" spans="1:17">
      <c r="A40">
        <v>538</v>
      </c>
      <c r="B40" t="s">
        <v>101</v>
      </c>
      <c r="C40" t="s">
        <v>104</v>
      </c>
      <c r="D40" t="s">
        <v>105</v>
      </c>
      <c r="E40" t="s">
        <v>80</v>
      </c>
      <c r="F40">
        <v>5</v>
      </c>
      <c r="M40" s="1">
        <v>0</v>
      </c>
      <c r="P40" s="1">
        <v>0</v>
      </c>
    </row>
    <row r="41" spans="1:17">
      <c r="A41">
        <v>539</v>
      </c>
      <c r="B41" t="s">
        <v>101</v>
      </c>
      <c r="C41" t="s">
        <v>106</v>
      </c>
      <c r="D41" t="s">
        <v>107</v>
      </c>
      <c r="E41" t="s">
        <v>80</v>
      </c>
      <c r="F41">
        <v>5</v>
      </c>
      <c r="M41" s="1">
        <v>0</v>
      </c>
      <c r="P41" s="1">
        <v>0</v>
      </c>
    </row>
    <row r="42" spans="1:17">
      <c r="A42">
        <v>540</v>
      </c>
      <c r="B42" t="s">
        <v>101</v>
      </c>
      <c r="C42" t="s">
        <v>108</v>
      </c>
      <c r="D42" t="s">
        <v>109</v>
      </c>
      <c r="E42" t="s">
        <v>80</v>
      </c>
      <c r="F42">
        <v>5</v>
      </c>
      <c r="G42" s="1">
        <v>9.7899999999999991</v>
      </c>
      <c r="H42" s="1">
        <v>16.07</v>
      </c>
      <c r="I42" s="1">
        <v>32.69</v>
      </c>
      <c r="J42" s="1">
        <v>79.040000000000006</v>
      </c>
      <c r="K42">
        <v>10</v>
      </c>
      <c r="L42">
        <v>3</v>
      </c>
      <c r="M42" s="1">
        <v>10.25</v>
      </c>
      <c r="N42">
        <v>22</v>
      </c>
      <c r="O42">
        <v>2</v>
      </c>
      <c r="P42" s="1">
        <v>22.1666666666667</v>
      </c>
      <c r="Q42" t="s">
        <v>37</v>
      </c>
    </row>
    <row r="43" spans="1:17">
      <c r="A43">
        <v>541</v>
      </c>
      <c r="B43" t="s">
        <v>101</v>
      </c>
      <c r="C43" t="s">
        <v>110</v>
      </c>
      <c r="D43" t="s">
        <v>111</v>
      </c>
      <c r="E43" t="s">
        <v>80</v>
      </c>
      <c r="F43">
        <v>5</v>
      </c>
      <c r="M43" s="1">
        <v>0</v>
      </c>
      <c r="P43" s="1">
        <v>0</v>
      </c>
    </row>
    <row r="44" spans="1:17">
      <c r="A44">
        <v>542</v>
      </c>
      <c r="B44" t="s">
        <v>101</v>
      </c>
      <c r="C44" t="s">
        <v>112</v>
      </c>
      <c r="D44" t="s">
        <v>113</v>
      </c>
      <c r="E44" t="s">
        <v>80</v>
      </c>
      <c r="F44">
        <v>5</v>
      </c>
      <c r="G44" s="1">
        <v>10.039999999999999</v>
      </c>
      <c r="H44" s="1">
        <v>16.34</v>
      </c>
      <c r="K44">
        <v>10</v>
      </c>
      <c r="L44">
        <v>4</v>
      </c>
      <c r="M44" s="1">
        <v>10.3333333333333</v>
      </c>
      <c r="N44">
        <v>21</v>
      </c>
      <c r="O44">
        <v>11</v>
      </c>
      <c r="P44" s="1">
        <v>21.9166666666667</v>
      </c>
      <c r="Q44" t="s">
        <v>49</v>
      </c>
    </row>
    <row r="45" spans="1:17">
      <c r="A45">
        <v>543</v>
      </c>
      <c r="B45" t="s">
        <v>101</v>
      </c>
      <c r="C45" t="s">
        <v>114</v>
      </c>
      <c r="D45" t="s">
        <v>115</v>
      </c>
      <c r="E45" t="s">
        <v>80</v>
      </c>
      <c r="F45">
        <v>5</v>
      </c>
      <c r="G45" s="1">
        <v>10.25</v>
      </c>
      <c r="H45" s="1">
        <v>15.27</v>
      </c>
      <c r="I45" s="1">
        <v>30.45</v>
      </c>
      <c r="J45" s="1">
        <v>72.47</v>
      </c>
      <c r="K45">
        <v>10</v>
      </c>
      <c r="L45">
        <v>2</v>
      </c>
      <c r="M45" s="1">
        <v>10.1666666666667</v>
      </c>
      <c r="N45">
        <v>22</v>
      </c>
      <c r="O45">
        <v>11</v>
      </c>
      <c r="P45" s="1">
        <v>22.9166666666667</v>
      </c>
      <c r="Q45" t="s">
        <v>21</v>
      </c>
    </row>
    <row r="46" spans="1:17">
      <c r="A46">
        <v>544</v>
      </c>
      <c r="B46" t="s">
        <v>101</v>
      </c>
      <c r="C46" t="s">
        <v>116</v>
      </c>
      <c r="D46" t="s">
        <v>117</v>
      </c>
      <c r="E46" t="s">
        <v>80</v>
      </c>
      <c r="F46">
        <v>5</v>
      </c>
      <c r="G46" s="1">
        <v>16.73</v>
      </c>
      <c r="H46" s="1">
        <v>18.53</v>
      </c>
      <c r="I46" s="1">
        <v>38.130000000000003</v>
      </c>
      <c r="K46">
        <v>6</v>
      </c>
      <c r="L46">
        <v>3</v>
      </c>
      <c r="M46" s="1">
        <v>6.25</v>
      </c>
      <c r="N46">
        <v>14</v>
      </c>
      <c r="O46">
        <v>0</v>
      </c>
      <c r="P46" s="1">
        <v>14</v>
      </c>
      <c r="Q46" t="s">
        <v>55</v>
      </c>
    </row>
    <row r="47" spans="1:17">
      <c r="A47">
        <v>545</v>
      </c>
      <c r="B47" t="s">
        <v>101</v>
      </c>
      <c r="C47" t="s">
        <v>118</v>
      </c>
      <c r="D47" t="s">
        <v>29</v>
      </c>
      <c r="E47" t="s">
        <v>80</v>
      </c>
      <c r="F47">
        <v>5</v>
      </c>
      <c r="M47" s="1">
        <v>0</v>
      </c>
      <c r="P47" s="1">
        <v>0</v>
      </c>
    </row>
    <row r="48" spans="1:17">
      <c r="A48">
        <v>546</v>
      </c>
      <c r="B48" t="s">
        <v>101</v>
      </c>
      <c r="C48" t="s">
        <v>119</v>
      </c>
      <c r="D48" t="s">
        <v>120</v>
      </c>
      <c r="E48" t="s">
        <v>80</v>
      </c>
      <c r="F48">
        <v>5</v>
      </c>
      <c r="G48" s="1">
        <v>10.53</v>
      </c>
      <c r="H48" s="1">
        <v>17.84</v>
      </c>
      <c r="J48" s="1">
        <v>89.82</v>
      </c>
      <c r="K48">
        <v>10</v>
      </c>
      <c r="L48">
        <v>1</v>
      </c>
      <c r="M48" s="1">
        <v>10.0833333333333</v>
      </c>
      <c r="N48">
        <v>19</v>
      </c>
      <c r="O48">
        <v>0</v>
      </c>
      <c r="P48" s="1">
        <v>19</v>
      </c>
      <c r="Q48" t="s">
        <v>52</v>
      </c>
    </row>
    <row r="49" spans="1:17">
      <c r="A49">
        <v>547</v>
      </c>
      <c r="B49" t="s">
        <v>101</v>
      </c>
      <c r="C49" t="s">
        <v>121</v>
      </c>
      <c r="D49" t="s">
        <v>122</v>
      </c>
      <c r="E49" t="s">
        <v>80</v>
      </c>
      <c r="F49">
        <v>5</v>
      </c>
      <c r="G49" s="1">
        <v>10.32</v>
      </c>
      <c r="H49" s="1">
        <v>19.86</v>
      </c>
      <c r="J49" s="1">
        <v>105.84</v>
      </c>
      <c r="K49">
        <v>10</v>
      </c>
      <c r="L49">
        <v>0</v>
      </c>
      <c r="M49" s="1">
        <v>10</v>
      </c>
      <c r="N49">
        <v>19</v>
      </c>
      <c r="O49">
        <v>4</v>
      </c>
      <c r="P49" s="1">
        <v>19.3333333333333</v>
      </c>
      <c r="Q49" t="s">
        <v>21</v>
      </c>
    </row>
    <row r="50" spans="1:17">
      <c r="A50">
        <v>548</v>
      </c>
      <c r="B50" t="s">
        <v>101</v>
      </c>
      <c r="C50" t="s">
        <v>123</v>
      </c>
      <c r="D50" t="s">
        <v>124</v>
      </c>
      <c r="E50" t="s">
        <v>80</v>
      </c>
      <c r="F50">
        <v>5</v>
      </c>
      <c r="M50" s="1">
        <v>0</v>
      </c>
      <c r="P50" s="1">
        <v>0</v>
      </c>
    </row>
    <row r="51" spans="1:17">
      <c r="A51">
        <v>549</v>
      </c>
      <c r="B51" t="s">
        <v>101</v>
      </c>
      <c r="C51" t="s">
        <v>125</v>
      </c>
      <c r="D51" t="s">
        <v>126</v>
      </c>
      <c r="E51" t="s">
        <v>80</v>
      </c>
      <c r="F51">
        <v>5</v>
      </c>
      <c r="G51" s="1">
        <v>11.19</v>
      </c>
      <c r="H51" s="1">
        <v>17.53</v>
      </c>
      <c r="I51" s="1">
        <v>43.15</v>
      </c>
      <c r="J51" s="1">
        <v>108.21</v>
      </c>
      <c r="K51">
        <v>9</v>
      </c>
      <c r="L51">
        <v>11</v>
      </c>
      <c r="M51" s="1">
        <v>9.9166666666666696</v>
      </c>
      <c r="P51" s="1">
        <v>0</v>
      </c>
      <c r="Q51" t="s">
        <v>37</v>
      </c>
    </row>
    <row r="52" spans="1:17">
      <c r="A52">
        <v>550</v>
      </c>
      <c r="B52" t="s">
        <v>127</v>
      </c>
      <c r="C52" t="s">
        <v>128</v>
      </c>
      <c r="D52" t="s">
        <v>129</v>
      </c>
      <c r="E52" t="s">
        <v>80</v>
      </c>
      <c r="F52">
        <v>5</v>
      </c>
      <c r="M52" s="1">
        <v>0</v>
      </c>
      <c r="P52" s="1">
        <v>0</v>
      </c>
    </row>
    <row r="53" spans="1:17">
      <c r="A53">
        <v>551</v>
      </c>
      <c r="B53" t="s">
        <v>127</v>
      </c>
      <c r="C53" t="s">
        <v>130</v>
      </c>
      <c r="D53" t="s">
        <v>131</v>
      </c>
      <c r="E53" t="s">
        <v>80</v>
      </c>
      <c r="F53">
        <v>5</v>
      </c>
      <c r="G53" s="1">
        <v>10.130000000000001</v>
      </c>
      <c r="H53" s="1">
        <v>15.96</v>
      </c>
      <c r="J53" s="1">
        <v>95.6</v>
      </c>
      <c r="K53">
        <v>8</v>
      </c>
      <c r="L53">
        <v>8</v>
      </c>
      <c r="M53" s="1">
        <v>8.6666666666666696</v>
      </c>
      <c r="N53">
        <v>21</v>
      </c>
      <c r="O53">
        <v>0</v>
      </c>
      <c r="P53" s="1">
        <v>21</v>
      </c>
      <c r="Q53" t="s">
        <v>52</v>
      </c>
    </row>
    <row r="54" spans="1:17">
      <c r="A54">
        <v>552</v>
      </c>
      <c r="B54" t="s">
        <v>127</v>
      </c>
      <c r="C54" t="s">
        <v>132</v>
      </c>
      <c r="D54" t="s">
        <v>133</v>
      </c>
      <c r="E54" t="s">
        <v>80</v>
      </c>
      <c r="F54">
        <v>5</v>
      </c>
      <c r="G54" s="1">
        <v>11.63</v>
      </c>
      <c r="H54" s="1">
        <v>18.07</v>
      </c>
      <c r="I54" s="1">
        <v>36.75</v>
      </c>
      <c r="J54" s="1">
        <v>94.87</v>
      </c>
      <c r="K54">
        <v>6</v>
      </c>
      <c r="L54">
        <v>4</v>
      </c>
      <c r="M54" s="1">
        <v>6.3333333333333304</v>
      </c>
      <c r="N54">
        <v>15</v>
      </c>
      <c r="O54">
        <v>0</v>
      </c>
      <c r="P54" s="1">
        <v>15</v>
      </c>
    </row>
    <row r="55" spans="1:17">
      <c r="A55">
        <v>553</v>
      </c>
      <c r="B55" t="s">
        <v>127</v>
      </c>
      <c r="C55" t="s">
        <v>125</v>
      </c>
      <c r="D55" t="s">
        <v>134</v>
      </c>
      <c r="E55" t="s">
        <v>80</v>
      </c>
      <c r="F55">
        <v>5</v>
      </c>
      <c r="M55" s="1">
        <v>0</v>
      </c>
      <c r="P55" s="1">
        <v>0</v>
      </c>
    </row>
    <row r="56" spans="1:17">
      <c r="A56">
        <v>554</v>
      </c>
      <c r="B56" t="s">
        <v>127</v>
      </c>
      <c r="C56" t="s">
        <v>135</v>
      </c>
      <c r="D56" t="s">
        <v>136</v>
      </c>
      <c r="E56" t="s">
        <v>80</v>
      </c>
      <c r="F56">
        <v>5</v>
      </c>
      <c r="M56" s="1">
        <v>0</v>
      </c>
      <c r="P56" s="1">
        <v>0</v>
      </c>
    </row>
    <row r="57" spans="1:17">
      <c r="A57">
        <v>555</v>
      </c>
      <c r="B57" t="s">
        <v>127</v>
      </c>
      <c r="C57" t="s">
        <v>137</v>
      </c>
      <c r="D57" t="s">
        <v>138</v>
      </c>
      <c r="E57" t="s">
        <v>80</v>
      </c>
      <c r="F57">
        <v>5</v>
      </c>
      <c r="G57" s="1">
        <v>13.07</v>
      </c>
      <c r="H57" s="1">
        <v>20.83</v>
      </c>
      <c r="I57" s="1">
        <v>40.61</v>
      </c>
      <c r="J57" s="1">
        <v>99.87</v>
      </c>
      <c r="K57">
        <v>6</v>
      </c>
      <c r="L57">
        <v>8</v>
      </c>
      <c r="M57" s="1">
        <v>6.6666666666666696</v>
      </c>
      <c r="N57">
        <v>18</v>
      </c>
      <c r="O57">
        <v>6</v>
      </c>
      <c r="P57" s="1">
        <v>18.5</v>
      </c>
    </row>
    <row r="58" spans="1:17">
      <c r="A58">
        <v>556</v>
      </c>
      <c r="B58" t="s">
        <v>127</v>
      </c>
      <c r="C58" t="s">
        <v>139</v>
      </c>
      <c r="D58" t="s">
        <v>140</v>
      </c>
      <c r="E58" t="s">
        <v>80</v>
      </c>
      <c r="F58">
        <v>5</v>
      </c>
      <c r="M58" s="1">
        <v>0</v>
      </c>
      <c r="P58" s="1">
        <v>0</v>
      </c>
    </row>
    <row r="59" spans="1:17">
      <c r="A59">
        <v>557</v>
      </c>
      <c r="B59" t="s">
        <v>127</v>
      </c>
      <c r="C59" t="s">
        <v>141</v>
      </c>
      <c r="D59" t="s">
        <v>142</v>
      </c>
      <c r="E59" t="s">
        <v>80</v>
      </c>
      <c r="F59">
        <v>5</v>
      </c>
      <c r="M59" s="1">
        <v>0</v>
      </c>
      <c r="P59" s="1">
        <v>0</v>
      </c>
    </row>
    <row r="60" spans="1:17">
      <c r="A60">
        <v>558</v>
      </c>
      <c r="B60" t="s">
        <v>127</v>
      </c>
      <c r="C60" t="s">
        <v>143</v>
      </c>
      <c r="D60" t="s">
        <v>144</v>
      </c>
      <c r="E60" t="s">
        <v>80</v>
      </c>
      <c r="F60">
        <v>5</v>
      </c>
      <c r="G60" s="1">
        <v>11.59</v>
      </c>
      <c r="H60" s="1">
        <v>18</v>
      </c>
      <c r="J60" s="1">
        <v>85.71</v>
      </c>
      <c r="K60">
        <v>8</v>
      </c>
      <c r="L60">
        <v>2</v>
      </c>
      <c r="M60" s="1">
        <v>8.1666666666666696</v>
      </c>
      <c r="N60">
        <v>18</v>
      </c>
      <c r="O60">
        <v>7</v>
      </c>
      <c r="P60" s="1">
        <v>18.5833333333333</v>
      </c>
      <c r="Q60" t="s">
        <v>49</v>
      </c>
    </row>
    <row r="61" spans="1:17">
      <c r="A61">
        <v>559</v>
      </c>
      <c r="B61" t="s">
        <v>127</v>
      </c>
      <c r="C61" t="s">
        <v>132</v>
      </c>
      <c r="D61" t="s">
        <v>145</v>
      </c>
      <c r="E61" t="s">
        <v>80</v>
      </c>
      <c r="F61">
        <v>5</v>
      </c>
      <c r="G61" s="1">
        <v>15.5</v>
      </c>
      <c r="H61" s="1">
        <v>20.03</v>
      </c>
      <c r="I61" s="1">
        <v>48.07</v>
      </c>
      <c r="J61" s="1">
        <v>120.58</v>
      </c>
      <c r="K61">
        <v>4</v>
      </c>
      <c r="L61">
        <v>8</v>
      </c>
      <c r="M61" s="1">
        <v>4.6666666666666696</v>
      </c>
      <c r="N61">
        <v>11</v>
      </c>
      <c r="O61">
        <v>6</v>
      </c>
      <c r="P61" s="1">
        <v>11.5</v>
      </c>
      <c r="Q61" t="s">
        <v>49</v>
      </c>
    </row>
    <row r="62" spans="1:17">
      <c r="A62">
        <v>560</v>
      </c>
      <c r="B62" t="s">
        <v>127</v>
      </c>
      <c r="C62" t="s">
        <v>146</v>
      </c>
      <c r="D62" t="s">
        <v>147</v>
      </c>
      <c r="E62" t="s">
        <v>80</v>
      </c>
      <c r="F62">
        <v>5</v>
      </c>
      <c r="G62" s="1">
        <v>8.9499999999999993</v>
      </c>
      <c r="H62" s="1">
        <v>15.6</v>
      </c>
      <c r="I62" s="1">
        <v>30.58</v>
      </c>
      <c r="K62">
        <v>10</v>
      </c>
      <c r="L62">
        <v>2</v>
      </c>
      <c r="M62" s="1">
        <v>10.1666666666667</v>
      </c>
      <c r="N62">
        <v>20</v>
      </c>
      <c r="O62">
        <v>0</v>
      </c>
      <c r="P62" s="1">
        <v>20</v>
      </c>
      <c r="Q62" t="s">
        <v>21</v>
      </c>
    </row>
    <row r="63" spans="1:17">
      <c r="A63">
        <v>561</v>
      </c>
      <c r="B63" t="s">
        <v>127</v>
      </c>
      <c r="C63" t="s">
        <v>148</v>
      </c>
      <c r="D63" t="s">
        <v>60</v>
      </c>
      <c r="E63" t="s">
        <v>80</v>
      </c>
      <c r="F63">
        <v>5</v>
      </c>
      <c r="G63" s="1">
        <v>14.22</v>
      </c>
      <c r="H63" s="1">
        <v>21.59</v>
      </c>
      <c r="I63" s="1">
        <v>48.9</v>
      </c>
      <c r="J63" s="1">
        <v>121.07</v>
      </c>
      <c r="K63">
        <v>4</v>
      </c>
      <c r="L63">
        <v>8</v>
      </c>
      <c r="M63" s="1">
        <v>4.6666666666666696</v>
      </c>
      <c r="N63">
        <v>10</v>
      </c>
      <c r="O63">
        <v>0</v>
      </c>
      <c r="P63" s="1">
        <v>10</v>
      </c>
    </row>
    <row r="64" spans="1:17">
      <c r="A64">
        <v>562</v>
      </c>
      <c r="B64" t="s">
        <v>127</v>
      </c>
      <c r="C64" t="s">
        <v>149</v>
      </c>
      <c r="D64" t="s">
        <v>150</v>
      </c>
      <c r="E64" t="s">
        <v>80</v>
      </c>
      <c r="F64">
        <v>5</v>
      </c>
      <c r="M64" s="1">
        <v>0</v>
      </c>
      <c r="P64" s="1">
        <v>0</v>
      </c>
    </row>
    <row r="65" spans="1:17">
      <c r="A65">
        <v>563</v>
      </c>
      <c r="B65" t="s">
        <v>151</v>
      </c>
      <c r="C65" t="s">
        <v>152</v>
      </c>
      <c r="D65" t="s">
        <v>153</v>
      </c>
      <c r="E65" t="s">
        <v>80</v>
      </c>
      <c r="F65">
        <v>5</v>
      </c>
      <c r="G65" s="1">
        <v>10.72</v>
      </c>
      <c r="H65" s="1">
        <v>16.47</v>
      </c>
      <c r="I65" s="1">
        <v>34.26</v>
      </c>
      <c r="K65">
        <v>8</v>
      </c>
      <c r="L65">
        <v>11</v>
      </c>
      <c r="M65" s="1">
        <v>8.9166666666666696</v>
      </c>
      <c r="N65">
        <v>19</v>
      </c>
      <c r="O65">
        <v>4</v>
      </c>
      <c r="P65" s="1">
        <v>19.3333333333333</v>
      </c>
      <c r="Q65" t="s">
        <v>21</v>
      </c>
    </row>
    <row r="66" spans="1:17">
      <c r="A66">
        <v>564</v>
      </c>
      <c r="B66" t="s">
        <v>151</v>
      </c>
      <c r="C66" t="s">
        <v>154</v>
      </c>
      <c r="D66" t="s">
        <v>155</v>
      </c>
      <c r="E66" t="s">
        <v>80</v>
      </c>
      <c r="F66">
        <v>5</v>
      </c>
      <c r="M66" s="1">
        <v>0</v>
      </c>
      <c r="P66" s="1">
        <v>0</v>
      </c>
    </row>
    <row r="67" spans="1:17">
      <c r="A67">
        <v>565</v>
      </c>
      <c r="B67" t="s">
        <v>151</v>
      </c>
      <c r="C67" t="s">
        <v>81</v>
      </c>
      <c r="D67" t="s">
        <v>156</v>
      </c>
      <c r="E67" t="s">
        <v>80</v>
      </c>
      <c r="F67">
        <v>5</v>
      </c>
      <c r="M67" s="1">
        <v>0</v>
      </c>
      <c r="P67" s="1">
        <v>0</v>
      </c>
    </row>
    <row r="68" spans="1:17">
      <c r="A68">
        <v>566</v>
      </c>
      <c r="B68" t="s">
        <v>151</v>
      </c>
      <c r="C68" t="s">
        <v>157</v>
      </c>
      <c r="D68" t="s">
        <v>158</v>
      </c>
      <c r="E68" t="s">
        <v>80</v>
      </c>
      <c r="F68">
        <v>5</v>
      </c>
      <c r="G68" s="1">
        <v>10.210000000000001</v>
      </c>
      <c r="H68" s="1">
        <v>17.14</v>
      </c>
      <c r="K68">
        <v>9</v>
      </c>
      <c r="L68">
        <v>8</v>
      </c>
      <c r="M68" s="1">
        <v>9.6666666666666696</v>
      </c>
      <c r="N68">
        <v>17</v>
      </c>
      <c r="O68">
        <v>5</v>
      </c>
      <c r="P68" s="1">
        <v>17.4166666666667</v>
      </c>
      <c r="Q68" t="s">
        <v>49</v>
      </c>
    </row>
    <row r="69" spans="1:17">
      <c r="A69">
        <v>567</v>
      </c>
      <c r="B69" t="s">
        <v>151</v>
      </c>
      <c r="C69" t="s">
        <v>159</v>
      </c>
      <c r="D69" t="s">
        <v>160</v>
      </c>
      <c r="E69" t="s">
        <v>80</v>
      </c>
      <c r="F69">
        <v>5</v>
      </c>
      <c r="M69" s="1">
        <v>0</v>
      </c>
      <c r="P69" s="1">
        <v>0</v>
      </c>
    </row>
    <row r="70" spans="1:17">
      <c r="A70">
        <v>568</v>
      </c>
      <c r="B70" t="s">
        <v>151</v>
      </c>
      <c r="C70" t="s">
        <v>85</v>
      </c>
      <c r="D70" t="s">
        <v>161</v>
      </c>
      <c r="E70" t="s">
        <v>80</v>
      </c>
      <c r="F70">
        <v>5</v>
      </c>
      <c r="H70" s="1">
        <v>16.059999999999999</v>
      </c>
      <c r="K70">
        <v>9</v>
      </c>
      <c r="L70">
        <v>7</v>
      </c>
      <c r="M70" s="1">
        <v>9.5833333333333304</v>
      </c>
      <c r="N70">
        <v>26</v>
      </c>
      <c r="O70">
        <v>5</v>
      </c>
      <c r="P70" s="1">
        <v>26.4166666666667</v>
      </c>
      <c r="Q70" t="s">
        <v>55</v>
      </c>
    </row>
    <row r="71" spans="1:17">
      <c r="A71">
        <v>569</v>
      </c>
      <c r="B71" t="s">
        <v>151</v>
      </c>
      <c r="C71" t="s">
        <v>162</v>
      </c>
      <c r="D71" t="s">
        <v>163</v>
      </c>
      <c r="E71" t="s">
        <v>80</v>
      </c>
      <c r="F71">
        <v>5</v>
      </c>
      <c r="G71" s="1">
        <v>10.07</v>
      </c>
      <c r="H71" s="1">
        <v>16.82</v>
      </c>
      <c r="I71" s="1">
        <v>34.57</v>
      </c>
      <c r="J71" s="1">
        <v>84.28</v>
      </c>
      <c r="K71">
        <v>8</v>
      </c>
      <c r="L71">
        <v>9</v>
      </c>
      <c r="M71" s="1">
        <v>8.75</v>
      </c>
      <c r="N71">
        <v>18</v>
      </c>
      <c r="O71">
        <v>8</v>
      </c>
      <c r="P71" s="1">
        <v>18.6666666666667</v>
      </c>
      <c r="Q71" t="s">
        <v>55</v>
      </c>
    </row>
    <row r="72" spans="1:17">
      <c r="A72">
        <v>570</v>
      </c>
      <c r="B72" t="s">
        <v>151</v>
      </c>
      <c r="C72" t="s">
        <v>164</v>
      </c>
      <c r="D72" t="s">
        <v>109</v>
      </c>
      <c r="E72" t="s">
        <v>80</v>
      </c>
      <c r="F72">
        <v>5</v>
      </c>
      <c r="G72" s="1">
        <v>9.77</v>
      </c>
      <c r="H72" s="1">
        <v>16.09</v>
      </c>
      <c r="I72" s="1">
        <v>34.979999999999997</v>
      </c>
      <c r="K72">
        <v>7</v>
      </c>
      <c r="L72">
        <v>1</v>
      </c>
      <c r="M72" s="1">
        <v>7.0833333333333304</v>
      </c>
      <c r="N72">
        <v>14</v>
      </c>
      <c r="O72">
        <v>3</v>
      </c>
      <c r="P72" s="1">
        <v>14.25</v>
      </c>
    </row>
    <row r="73" spans="1:17">
      <c r="A73">
        <v>571</v>
      </c>
      <c r="B73" t="s">
        <v>151</v>
      </c>
      <c r="C73" t="s">
        <v>165</v>
      </c>
      <c r="D73" t="s">
        <v>166</v>
      </c>
      <c r="E73" t="s">
        <v>80</v>
      </c>
      <c r="F73">
        <v>5</v>
      </c>
      <c r="G73" s="1">
        <v>10.52</v>
      </c>
      <c r="H73" s="1">
        <v>18.72</v>
      </c>
      <c r="I73" s="1">
        <v>37.44</v>
      </c>
      <c r="J73" s="1">
        <v>88.7</v>
      </c>
      <c r="K73">
        <v>9</v>
      </c>
      <c r="L73">
        <v>10</v>
      </c>
      <c r="M73" s="1">
        <v>9.8333333333333304</v>
      </c>
      <c r="N73">
        <v>18</v>
      </c>
      <c r="O73">
        <v>10</v>
      </c>
      <c r="P73" s="1">
        <v>18.8333333333333</v>
      </c>
      <c r="Q73" t="s">
        <v>52</v>
      </c>
    </row>
    <row r="74" spans="1:17">
      <c r="A74">
        <v>572</v>
      </c>
      <c r="B74" t="s">
        <v>151</v>
      </c>
      <c r="C74" t="s">
        <v>167</v>
      </c>
      <c r="D74" t="s">
        <v>168</v>
      </c>
      <c r="E74" t="s">
        <v>80</v>
      </c>
      <c r="F74">
        <v>5</v>
      </c>
      <c r="G74" s="1">
        <v>10.55</v>
      </c>
      <c r="H74" s="1">
        <v>16.559999999999999</v>
      </c>
      <c r="I74" s="1">
        <v>33.880000000000003</v>
      </c>
      <c r="J74" s="1">
        <v>86.28</v>
      </c>
      <c r="K74">
        <v>10</v>
      </c>
      <c r="L74">
        <v>3</v>
      </c>
      <c r="M74" s="1">
        <v>10.25</v>
      </c>
      <c r="N74">
        <v>24</v>
      </c>
      <c r="O74">
        <v>4</v>
      </c>
      <c r="P74" s="1">
        <v>24.3333333333333</v>
      </c>
      <c r="Q74" t="s">
        <v>21</v>
      </c>
    </row>
    <row r="75" spans="1:17">
      <c r="A75">
        <v>573</v>
      </c>
      <c r="B75" t="s">
        <v>151</v>
      </c>
      <c r="C75" t="s">
        <v>169</v>
      </c>
      <c r="D75" t="s">
        <v>170</v>
      </c>
      <c r="E75" t="s">
        <v>80</v>
      </c>
      <c r="F75">
        <v>5</v>
      </c>
      <c r="G75" s="1">
        <v>10.92</v>
      </c>
      <c r="H75" s="1">
        <v>17.16</v>
      </c>
      <c r="I75" s="1">
        <v>39.020000000000003</v>
      </c>
      <c r="K75">
        <v>9</v>
      </c>
      <c r="L75">
        <v>1</v>
      </c>
      <c r="M75" s="1">
        <v>9.0833333333333304</v>
      </c>
      <c r="N75">
        <v>20</v>
      </c>
      <c r="O75">
        <v>3</v>
      </c>
      <c r="P75" s="1">
        <v>20.25</v>
      </c>
      <c r="Q75" t="s">
        <v>52</v>
      </c>
    </row>
    <row r="76" spans="1:17">
      <c r="A76">
        <v>574</v>
      </c>
      <c r="B76" t="s">
        <v>151</v>
      </c>
      <c r="C76" t="s">
        <v>171</v>
      </c>
      <c r="D76" t="s">
        <v>172</v>
      </c>
      <c r="E76" t="s">
        <v>80</v>
      </c>
      <c r="F76">
        <v>5</v>
      </c>
      <c r="G76" s="1">
        <v>11.89</v>
      </c>
      <c r="H76" s="1">
        <v>18.93</v>
      </c>
      <c r="J76" s="1">
        <v>115.81</v>
      </c>
      <c r="K76">
        <v>7</v>
      </c>
      <c r="L76">
        <v>8</v>
      </c>
      <c r="M76" s="1">
        <v>7.6666666666666696</v>
      </c>
      <c r="N76">
        <v>14</v>
      </c>
      <c r="O76">
        <v>7</v>
      </c>
      <c r="P76" s="1">
        <v>14.5833333333333</v>
      </c>
    </row>
  </sheetData>
  <autoFilter ref="A1:Q76">
    <filterColumn colId="4"/>
    <sortState ref="A2:Q76">
      <sortCondition ref="A1:A76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M83"/>
  <sheetViews>
    <sheetView tabSelected="1" workbookViewId="0"/>
  </sheetViews>
  <sheetFormatPr defaultRowHeight="15"/>
  <cols>
    <col min="1" max="1" width="14.85546875" style="33" bestFit="1" customWidth="1"/>
    <col min="2" max="2" width="10.5703125" style="33" bestFit="1" customWidth="1"/>
    <col min="3" max="3" width="10.140625" style="33" bestFit="1" customWidth="1"/>
    <col min="4" max="4" width="7" style="33" bestFit="1" customWidth="1"/>
    <col min="5" max="5" width="6.7109375" style="33" bestFit="1" customWidth="1"/>
    <col min="6" max="6" width="5.7109375" style="33" bestFit="1" customWidth="1"/>
    <col min="7" max="7" width="9.140625" style="33"/>
    <col min="8" max="8" width="14.85546875" style="33" bestFit="1" customWidth="1"/>
    <col min="9" max="9" width="10.5703125" style="33" bestFit="1" customWidth="1"/>
    <col min="10" max="10" width="11.7109375" style="33" bestFit="1" customWidth="1"/>
    <col min="11" max="11" width="7" style="33" bestFit="1" customWidth="1"/>
    <col min="12" max="12" width="6.7109375" style="33" bestFit="1" customWidth="1"/>
    <col min="13" max="13" width="5.7109375" style="33" bestFit="1" customWidth="1"/>
    <col min="14" max="16384" width="9.140625" style="33"/>
  </cols>
  <sheetData>
    <row r="2" spans="1:12">
      <c r="A2" s="37" t="s">
        <v>232</v>
      </c>
      <c r="B2" s="37"/>
      <c r="C2" s="37"/>
      <c r="D2" s="37"/>
      <c r="E2" s="37"/>
      <c r="H2" s="38" t="s">
        <v>233</v>
      </c>
      <c r="I2" s="38"/>
      <c r="J2" s="38"/>
      <c r="K2" s="38"/>
      <c r="L2" s="38"/>
    </row>
    <row r="3" spans="1:12">
      <c r="A3" s="31" t="s">
        <v>1</v>
      </c>
      <c r="B3" s="30" t="s">
        <v>2</v>
      </c>
      <c r="C3" s="30" t="s">
        <v>3</v>
      </c>
      <c r="D3" s="41" t="s">
        <v>173</v>
      </c>
      <c r="E3" s="31" t="s">
        <v>174</v>
      </c>
      <c r="F3" s="42"/>
      <c r="G3" s="42"/>
      <c r="H3" s="31" t="s">
        <v>1</v>
      </c>
      <c r="I3" s="30" t="s">
        <v>2</v>
      </c>
      <c r="J3" s="30" t="s">
        <v>3</v>
      </c>
      <c r="K3" s="41" t="s">
        <v>173</v>
      </c>
      <c r="L3" s="31" t="s">
        <v>174</v>
      </c>
    </row>
    <row r="4" spans="1:12">
      <c r="A4" s="33" t="s">
        <v>243</v>
      </c>
      <c r="B4" s="33" t="s">
        <v>215</v>
      </c>
      <c r="C4" s="33" t="s">
        <v>23</v>
      </c>
      <c r="D4" s="36">
        <v>40.54</v>
      </c>
      <c r="E4" s="44">
        <v>1</v>
      </c>
      <c r="H4" s="33" t="s">
        <v>241</v>
      </c>
      <c r="I4" s="33" t="s">
        <v>242</v>
      </c>
      <c r="J4" s="33" t="s">
        <v>202</v>
      </c>
      <c r="K4" s="36">
        <v>44.49</v>
      </c>
      <c r="L4" s="44">
        <v>1</v>
      </c>
    </row>
    <row r="5" spans="1:12">
      <c r="A5" s="33" t="s">
        <v>261</v>
      </c>
      <c r="B5" s="33" t="s">
        <v>222</v>
      </c>
      <c r="C5" s="33" t="s">
        <v>359</v>
      </c>
      <c r="D5" s="36">
        <v>40.68</v>
      </c>
      <c r="E5" s="44">
        <v>2</v>
      </c>
      <c r="H5" s="33" t="s">
        <v>241</v>
      </c>
      <c r="I5" s="33" t="s">
        <v>254</v>
      </c>
      <c r="J5" s="33" t="s">
        <v>217</v>
      </c>
      <c r="K5" s="36">
        <v>44.51</v>
      </c>
      <c r="L5" s="44">
        <v>2</v>
      </c>
    </row>
    <row r="6" spans="1:12">
      <c r="A6" s="33" t="s">
        <v>261</v>
      </c>
      <c r="B6" s="33" t="s">
        <v>360</v>
      </c>
      <c r="C6" s="33" t="s">
        <v>359</v>
      </c>
      <c r="D6" s="36">
        <v>42.1</v>
      </c>
      <c r="E6" s="44">
        <v>3</v>
      </c>
      <c r="H6" s="33" t="s">
        <v>261</v>
      </c>
      <c r="I6" s="33" t="s">
        <v>361</v>
      </c>
      <c r="J6" s="33" t="s">
        <v>362</v>
      </c>
      <c r="K6" s="36">
        <v>45.34</v>
      </c>
      <c r="L6" s="44">
        <v>3</v>
      </c>
    </row>
    <row r="7" spans="1:12">
      <c r="A7" s="33" t="s">
        <v>261</v>
      </c>
      <c r="B7" s="33" t="s">
        <v>239</v>
      </c>
      <c r="C7" s="33" t="s">
        <v>359</v>
      </c>
      <c r="D7" s="36">
        <v>42.26</v>
      </c>
      <c r="E7" s="44">
        <v>4</v>
      </c>
      <c r="H7" s="33" t="s">
        <v>243</v>
      </c>
      <c r="I7" s="33" t="s">
        <v>74</v>
      </c>
      <c r="J7" s="33" t="s">
        <v>192</v>
      </c>
      <c r="K7" s="36">
        <v>45.92</v>
      </c>
      <c r="L7" s="44">
        <v>4</v>
      </c>
    </row>
    <row r="8" spans="1:12">
      <c r="A8" s="33" t="s">
        <v>244</v>
      </c>
      <c r="B8" s="33" t="s">
        <v>245</v>
      </c>
      <c r="C8" s="33" t="s">
        <v>246</v>
      </c>
      <c r="D8" s="36">
        <v>43.15</v>
      </c>
      <c r="E8" s="44">
        <v>5</v>
      </c>
      <c r="H8" s="33" t="s">
        <v>247</v>
      </c>
      <c r="I8" s="33" t="s">
        <v>248</v>
      </c>
      <c r="J8" s="33" t="s">
        <v>249</v>
      </c>
      <c r="K8" s="36">
        <v>46.43</v>
      </c>
      <c r="L8" s="44">
        <v>5</v>
      </c>
    </row>
    <row r="9" spans="1:12">
      <c r="A9" s="33" t="s">
        <v>238</v>
      </c>
      <c r="B9" s="33" t="s">
        <v>239</v>
      </c>
      <c r="C9" s="33" t="s">
        <v>240</v>
      </c>
      <c r="D9" s="36">
        <v>43.2</v>
      </c>
      <c r="E9" s="44">
        <v>6</v>
      </c>
      <c r="H9" s="33" t="s">
        <v>243</v>
      </c>
      <c r="I9" s="33" t="s">
        <v>199</v>
      </c>
      <c r="J9" s="33" t="s">
        <v>257</v>
      </c>
      <c r="K9" s="36">
        <v>47.32</v>
      </c>
      <c r="L9" s="44">
        <v>6</v>
      </c>
    </row>
    <row r="10" spans="1:12">
      <c r="A10" s="33" t="s">
        <v>251</v>
      </c>
      <c r="B10" s="33" t="s">
        <v>121</v>
      </c>
      <c r="C10" s="33" t="s">
        <v>253</v>
      </c>
      <c r="D10" s="36">
        <v>43.21</v>
      </c>
      <c r="E10" s="44">
        <v>7</v>
      </c>
      <c r="H10" s="33" t="s">
        <v>234</v>
      </c>
      <c r="I10" s="33" t="s">
        <v>237</v>
      </c>
      <c r="J10" s="33" t="s">
        <v>206</v>
      </c>
      <c r="K10" s="36">
        <v>47.57</v>
      </c>
      <c r="L10" s="44">
        <v>7</v>
      </c>
    </row>
    <row r="11" spans="1:12">
      <c r="A11" s="33" t="s">
        <v>234</v>
      </c>
      <c r="B11" s="33" t="s">
        <v>229</v>
      </c>
      <c r="C11" s="33" t="s">
        <v>250</v>
      </c>
      <c r="D11" s="36">
        <v>43.95</v>
      </c>
      <c r="E11" s="44">
        <v>8</v>
      </c>
      <c r="H11" s="33" t="s">
        <v>261</v>
      </c>
      <c r="I11" s="33" t="s">
        <v>270</v>
      </c>
      <c r="J11" s="33" t="s">
        <v>271</v>
      </c>
      <c r="K11" s="36">
        <v>48.12</v>
      </c>
      <c r="L11" s="44">
        <v>8</v>
      </c>
    </row>
    <row r="12" spans="1:12">
      <c r="A12" s="33" t="s">
        <v>261</v>
      </c>
      <c r="B12" s="33" t="s">
        <v>262</v>
      </c>
      <c r="C12" s="33" t="s">
        <v>263</v>
      </c>
      <c r="D12" s="36">
        <v>44.27</v>
      </c>
      <c r="E12" s="44">
        <v>9</v>
      </c>
      <c r="H12" s="33" t="s">
        <v>251</v>
      </c>
      <c r="I12" s="33" t="s">
        <v>259</v>
      </c>
      <c r="J12" s="33" t="s">
        <v>260</v>
      </c>
      <c r="K12" s="36">
        <v>48.67</v>
      </c>
      <c r="L12" s="44">
        <v>9</v>
      </c>
    </row>
    <row r="13" spans="1:12">
      <c r="A13" s="33" t="s">
        <v>258</v>
      </c>
      <c r="B13" s="33" t="s">
        <v>162</v>
      </c>
      <c r="C13" s="33" t="s">
        <v>195</v>
      </c>
      <c r="D13" s="36">
        <v>44.71</v>
      </c>
      <c r="E13" s="44">
        <v>10</v>
      </c>
      <c r="H13" s="33" t="s">
        <v>261</v>
      </c>
      <c r="I13" s="33" t="s">
        <v>273</v>
      </c>
      <c r="J13" s="33" t="s">
        <v>274</v>
      </c>
      <c r="K13" s="36">
        <v>48.73</v>
      </c>
      <c r="L13" s="44">
        <v>10</v>
      </c>
    </row>
    <row r="15" spans="1:12">
      <c r="A15" s="37" t="s">
        <v>268</v>
      </c>
      <c r="B15" s="37"/>
      <c r="C15" s="37"/>
      <c r="D15" s="37"/>
      <c r="E15" s="37"/>
      <c r="H15" s="38" t="s">
        <v>269</v>
      </c>
      <c r="I15" s="38"/>
      <c r="J15" s="38"/>
      <c r="K15" s="38"/>
      <c r="L15" s="38"/>
    </row>
    <row r="16" spans="1:12">
      <c r="A16" s="31" t="s">
        <v>1</v>
      </c>
      <c r="B16" s="30" t="s">
        <v>2</v>
      </c>
      <c r="C16" s="30" t="s">
        <v>3</v>
      </c>
      <c r="D16" s="41" t="s">
        <v>173</v>
      </c>
      <c r="E16" s="31" t="s">
        <v>174</v>
      </c>
      <c r="F16" s="42"/>
      <c r="G16" s="42"/>
      <c r="H16" s="31" t="s">
        <v>1</v>
      </c>
      <c r="I16" s="30" t="s">
        <v>2</v>
      </c>
      <c r="J16" s="30" t="s">
        <v>3</v>
      </c>
      <c r="K16" s="41" t="s">
        <v>173</v>
      </c>
      <c r="L16" s="31" t="s">
        <v>174</v>
      </c>
    </row>
    <row r="17" spans="1:12">
      <c r="A17" s="33" t="s">
        <v>261</v>
      </c>
      <c r="B17" s="33" t="s">
        <v>239</v>
      </c>
      <c r="C17" s="33" t="s">
        <v>359</v>
      </c>
      <c r="D17" s="36">
        <v>11.29</v>
      </c>
      <c r="E17" s="44">
        <v>1</v>
      </c>
      <c r="H17" s="33" t="s">
        <v>241</v>
      </c>
      <c r="I17" s="33" t="s">
        <v>254</v>
      </c>
      <c r="J17" s="33" t="s">
        <v>217</v>
      </c>
      <c r="K17" s="36">
        <v>11.92</v>
      </c>
      <c r="L17" s="44">
        <v>1</v>
      </c>
    </row>
    <row r="18" spans="1:12">
      <c r="A18" s="33" t="s">
        <v>258</v>
      </c>
      <c r="B18" s="33" t="s">
        <v>162</v>
      </c>
      <c r="C18" s="33" t="s">
        <v>195</v>
      </c>
      <c r="D18" s="36">
        <v>11.55</v>
      </c>
      <c r="E18" s="44">
        <v>2</v>
      </c>
      <c r="H18" s="33" t="s">
        <v>261</v>
      </c>
      <c r="I18" s="33" t="s">
        <v>270</v>
      </c>
      <c r="J18" s="33" t="s">
        <v>271</v>
      </c>
      <c r="K18" s="36">
        <v>12.63</v>
      </c>
      <c r="L18" s="44">
        <v>2</v>
      </c>
    </row>
    <row r="19" spans="1:12">
      <c r="A19" s="33" t="s">
        <v>261</v>
      </c>
      <c r="B19" s="33" t="s">
        <v>262</v>
      </c>
      <c r="C19" s="33" t="s">
        <v>263</v>
      </c>
      <c r="D19" s="36">
        <v>11.84</v>
      </c>
      <c r="E19" s="44">
        <v>3</v>
      </c>
      <c r="H19" s="33" t="s">
        <v>241</v>
      </c>
      <c r="I19" s="33" t="s">
        <v>242</v>
      </c>
      <c r="J19" s="33" t="s">
        <v>202</v>
      </c>
      <c r="K19" s="36">
        <v>12.72</v>
      </c>
      <c r="L19" s="44">
        <v>3</v>
      </c>
    </row>
    <row r="20" spans="1:12">
      <c r="A20" s="33" t="s">
        <v>241</v>
      </c>
      <c r="B20" s="33" t="s">
        <v>255</v>
      </c>
      <c r="C20" s="33" t="s">
        <v>256</v>
      </c>
      <c r="D20" s="36">
        <v>11.97</v>
      </c>
      <c r="E20" s="44">
        <v>4</v>
      </c>
      <c r="H20" s="33" t="s">
        <v>244</v>
      </c>
      <c r="I20" s="33" t="s">
        <v>191</v>
      </c>
      <c r="J20" s="33" t="s">
        <v>272</v>
      </c>
      <c r="K20" s="36">
        <v>12.83</v>
      </c>
      <c r="L20" s="44">
        <v>4</v>
      </c>
    </row>
    <row r="21" spans="1:12">
      <c r="A21" s="33" t="s">
        <v>243</v>
      </c>
      <c r="B21" s="33" t="s">
        <v>215</v>
      </c>
      <c r="C21" s="33" t="s">
        <v>23</v>
      </c>
      <c r="D21" s="36">
        <v>12.12</v>
      </c>
      <c r="E21" s="44">
        <v>5</v>
      </c>
      <c r="H21" s="33" t="s">
        <v>243</v>
      </c>
      <c r="I21" s="33" t="s">
        <v>199</v>
      </c>
      <c r="J21" s="33" t="s">
        <v>257</v>
      </c>
      <c r="K21" s="36">
        <v>13.05</v>
      </c>
      <c r="L21" s="44">
        <v>5</v>
      </c>
    </row>
    <row r="22" spans="1:12">
      <c r="A22" s="33" t="s">
        <v>251</v>
      </c>
      <c r="B22" s="33" t="s">
        <v>220</v>
      </c>
      <c r="C22" s="33" t="s">
        <v>224</v>
      </c>
      <c r="D22" s="36">
        <v>12.29</v>
      </c>
      <c r="E22" s="44">
        <v>6</v>
      </c>
      <c r="H22" s="33" t="s">
        <v>247</v>
      </c>
      <c r="I22" s="33" t="s">
        <v>248</v>
      </c>
      <c r="J22" s="33" t="s">
        <v>249</v>
      </c>
      <c r="K22" s="36">
        <v>13.07</v>
      </c>
      <c r="L22" s="44">
        <v>6</v>
      </c>
    </row>
    <row r="23" spans="1:12">
      <c r="A23" s="33" t="s">
        <v>244</v>
      </c>
      <c r="B23" s="33" t="s">
        <v>245</v>
      </c>
      <c r="C23" s="33" t="s">
        <v>246</v>
      </c>
      <c r="D23" s="36">
        <v>12.35</v>
      </c>
      <c r="E23" s="44">
        <v>7</v>
      </c>
      <c r="H23" s="33" t="s">
        <v>251</v>
      </c>
      <c r="I23" s="33" t="s">
        <v>352</v>
      </c>
      <c r="J23" s="33" t="s">
        <v>156</v>
      </c>
      <c r="K23" s="36">
        <v>13.62</v>
      </c>
      <c r="L23" s="44">
        <v>7</v>
      </c>
    </row>
    <row r="24" spans="1:12">
      <c r="A24" s="33" t="s">
        <v>261</v>
      </c>
      <c r="B24" s="33" t="s">
        <v>222</v>
      </c>
      <c r="C24" s="33" t="s">
        <v>359</v>
      </c>
      <c r="D24" s="36">
        <v>12.39</v>
      </c>
      <c r="E24" s="44">
        <v>8</v>
      </c>
      <c r="H24" s="33" t="s">
        <v>258</v>
      </c>
      <c r="I24" s="33" t="s">
        <v>264</v>
      </c>
      <c r="J24" s="33" t="s">
        <v>216</v>
      </c>
      <c r="K24" s="36">
        <v>13.72</v>
      </c>
      <c r="L24" s="44">
        <v>8</v>
      </c>
    </row>
    <row r="25" spans="1:12">
      <c r="A25" s="33" t="s">
        <v>234</v>
      </c>
      <c r="B25" s="33" t="s">
        <v>229</v>
      </c>
      <c r="C25" s="33" t="s">
        <v>250</v>
      </c>
      <c r="D25" s="36">
        <v>12.44</v>
      </c>
      <c r="E25" s="44">
        <v>9</v>
      </c>
      <c r="H25" s="33" t="s">
        <v>251</v>
      </c>
      <c r="I25" s="33" t="s">
        <v>252</v>
      </c>
      <c r="J25" s="33" t="s">
        <v>168</v>
      </c>
      <c r="K25" s="36">
        <v>13.79</v>
      </c>
      <c r="L25" s="44">
        <v>9</v>
      </c>
    </row>
    <row r="26" spans="1:12">
      <c r="A26" s="33" t="s">
        <v>238</v>
      </c>
      <c r="B26" s="33" t="s">
        <v>265</v>
      </c>
      <c r="C26" s="33" t="s">
        <v>144</v>
      </c>
      <c r="D26" s="36">
        <v>12.49</v>
      </c>
      <c r="E26" s="44">
        <v>10</v>
      </c>
      <c r="H26" s="33" t="s">
        <v>251</v>
      </c>
      <c r="I26" s="33" t="s">
        <v>259</v>
      </c>
      <c r="J26" s="33" t="s">
        <v>260</v>
      </c>
      <c r="K26" s="36">
        <v>13.94</v>
      </c>
      <c r="L26" s="44">
        <v>10</v>
      </c>
    </row>
    <row r="28" spans="1:12">
      <c r="A28" s="37" t="s">
        <v>275</v>
      </c>
      <c r="B28" s="37"/>
      <c r="C28" s="37"/>
      <c r="D28" s="37"/>
      <c r="E28" s="37"/>
      <c r="H28" s="38" t="s">
        <v>276</v>
      </c>
      <c r="I28" s="38"/>
      <c r="J28" s="38"/>
      <c r="K28" s="38"/>
      <c r="L28" s="38"/>
    </row>
    <row r="29" spans="1:12">
      <c r="A29" s="31" t="s">
        <v>1</v>
      </c>
      <c r="B29" s="30" t="s">
        <v>2</v>
      </c>
      <c r="C29" s="30" t="s">
        <v>3</v>
      </c>
      <c r="D29" s="41" t="s">
        <v>173</v>
      </c>
      <c r="E29" s="31" t="s">
        <v>174</v>
      </c>
      <c r="F29" s="42"/>
      <c r="G29" s="42"/>
      <c r="H29" s="31" t="s">
        <v>1</v>
      </c>
      <c r="I29" s="30" t="s">
        <v>2</v>
      </c>
      <c r="J29" s="30" t="s">
        <v>3</v>
      </c>
      <c r="K29" s="41" t="s">
        <v>173</v>
      </c>
      <c r="L29" s="31" t="s">
        <v>174</v>
      </c>
    </row>
    <row r="30" spans="1:12">
      <c r="A30" s="33" t="s">
        <v>258</v>
      </c>
      <c r="B30" s="33" t="s">
        <v>162</v>
      </c>
      <c r="C30" s="33" t="s">
        <v>195</v>
      </c>
      <c r="D30" s="36">
        <v>9.5500000000000007</v>
      </c>
      <c r="E30" s="44">
        <v>1</v>
      </c>
      <c r="H30" s="33" t="s">
        <v>241</v>
      </c>
      <c r="I30" s="33" t="s">
        <v>254</v>
      </c>
      <c r="J30" s="33" t="s">
        <v>217</v>
      </c>
      <c r="K30" s="36">
        <v>10.119999999999999</v>
      </c>
      <c r="L30" s="44">
        <v>1</v>
      </c>
    </row>
    <row r="31" spans="1:12">
      <c r="A31" s="33" t="s">
        <v>243</v>
      </c>
      <c r="B31" s="33" t="s">
        <v>215</v>
      </c>
      <c r="C31" s="33" t="s">
        <v>23</v>
      </c>
      <c r="D31" s="36">
        <v>9.64</v>
      </c>
      <c r="E31" s="44">
        <v>2</v>
      </c>
      <c r="H31" s="33" t="s">
        <v>238</v>
      </c>
      <c r="I31" s="33" t="s">
        <v>394</v>
      </c>
      <c r="J31" s="33" t="s">
        <v>198</v>
      </c>
      <c r="K31" s="36">
        <v>10.26</v>
      </c>
      <c r="L31" s="44">
        <v>2</v>
      </c>
    </row>
    <row r="32" spans="1:12">
      <c r="A32" s="33" t="s">
        <v>261</v>
      </c>
      <c r="B32" s="33" t="s">
        <v>222</v>
      </c>
      <c r="C32" s="33" t="s">
        <v>359</v>
      </c>
      <c r="D32" s="36">
        <v>9.84</v>
      </c>
      <c r="E32" s="44">
        <v>3</v>
      </c>
      <c r="H32" s="33" t="s">
        <v>261</v>
      </c>
      <c r="I32" s="33" t="s">
        <v>361</v>
      </c>
      <c r="J32" s="33" t="s">
        <v>362</v>
      </c>
      <c r="K32" s="36">
        <v>10.3</v>
      </c>
      <c r="L32" s="44">
        <v>3</v>
      </c>
    </row>
    <row r="33" spans="1:12">
      <c r="A33" s="33" t="s">
        <v>244</v>
      </c>
      <c r="B33" s="33" t="s">
        <v>210</v>
      </c>
      <c r="C33" s="33" t="s">
        <v>411</v>
      </c>
      <c r="D33" s="36">
        <v>9.93</v>
      </c>
      <c r="E33" s="44">
        <v>4</v>
      </c>
      <c r="H33" s="33" t="s">
        <v>251</v>
      </c>
      <c r="I33" s="33" t="s">
        <v>349</v>
      </c>
      <c r="J33" s="33" t="s">
        <v>350</v>
      </c>
      <c r="K33" s="36">
        <v>10.46</v>
      </c>
      <c r="L33" s="44">
        <v>4</v>
      </c>
    </row>
    <row r="34" spans="1:12">
      <c r="A34" s="33" t="s">
        <v>261</v>
      </c>
      <c r="B34" s="33" t="s">
        <v>262</v>
      </c>
      <c r="C34" s="33" t="s">
        <v>263</v>
      </c>
      <c r="D34" s="36">
        <v>9.9600000000000009</v>
      </c>
      <c r="E34" s="44">
        <v>5</v>
      </c>
      <c r="H34" s="33" t="s">
        <v>244</v>
      </c>
      <c r="I34" s="33" t="s">
        <v>191</v>
      </c>
      <c r="J34" s="33" t="s">
        <v>272</v>
      </c>
      <c r="K34" s="36">
        <v>10.54</v>
      </c>
      <c r="L34" s="44">
        <v>5</v>
      </c>
    </row>
    <row r="35" spans="1:12">
      <c r="A35" s="33" t="s">
        <v>244</v>
      </c>
      <c r="B35" s="33" t="s">
        <v>245</v>
      </c>
      <c r="C35" s="33" t="s">
        <v>246</v>
      </c>
      <c r="D35" s="36">
        <v>10</v>
      </c>
      <c r="E35" s="44">
        <v>6</v>
      </c>
      <c r="H35" s="33" t="s">
        <v>261</v>
      </c>
      <c r="I35" s="33" t="s">
        <v>270</v>
      </c>
      <c r="J35" s="33" t="s">
        <v>271</v>
      </c>
      <c r="K35" s="36">
        <v>10.59</v>
      </c>
      <c r="L35" s="44">
        <v>6</v>
      </c>
    </row>
    <row r="36" spans="1:12">
      <c r="A36" s="33" t="s">
        <v>261</v>
      </c>
      <c r="B36" s="33" t="s">
        <v>239</v>
      </c>
      <c r="C36" s="33" t="s">
        <v>359</v>
      </c>
      <c r="D36" s="36">
        <v>10.08</v>
      </c>
      <c r="E36" s="44">
        <v>7</v>
      </c>
      <c r="H36" s="33" t="s">
        <v>241</v>
      </c>
      <c r="I36" s="33" t="s">
        <v>242</v>
      </c>
      <c r="J36" s="33" t="s">
        <v>202</v>
      </c>
      <c r="K36" s="36">
        <v>10.67</v>
      </c>
      <c r="L36" s="44">
        <v>7</v>
      </c>
    </row>
    <row r="37" spans="1:12">
      <c r="A37" s="33" t="s">
        <v>241</v>
      </c>
      <c r="B37" s="33" t="s">
        <v>255</v>
      </c>
      <c r="C37" s="33" t="s">
        <v>256</v>
      </c>
      <c r="D37" s="36">
        <v>10.28</v>
      </c>
      <c r="E37" s="44">
        <v>8</v>
      </c>
      <c r="H37" s="33" t="s">
        <v>247</v>
      </c>
      <c r="I37" s="33" t="s">
        <v>248</v>
      </c>
      <c r="J37" s="33" t="s">
        <v>249</v>
      </c>
      <c r="K37" s="36">
        <v>10.69</v>
      </c>
      <c r="L37" s="44">
        <v>8</v>
      </c>
    </row>
    <row r="38" spans="1:12">
      <c r="A38" s="33" t="s">
        <v>238</v>
      </c>
      <c r="B38" s="33" t="s">
        <v>239</v>
      </c>
      <c r="C38" s="33" t="s">
        <v>240</v>
      </c>
      <c r="D38" s="36">
        <v>10.36</v>
      </c>
      <c r="E38" s="44">
        <v>9</v>
      </c>
      <c r="H38" s="33" t="s">
        <v>234</v>
      </c>
      <c r="I38" s="33" t="s">
        <v>237</v>
      </c>
      <c r="J38" s="33" t="s">
        <v>206</v>
      </c>
      <c r="K38" s="36">
        <v>10.69</v>
      </c>
      <c r="L38" s="44">
        <v>9</v>
      </c>
    </row>
    <row r="39" spans="1:12">
      <c r="A39" s="33" t="s">
        <v>243</v>
      </c>
      <c r="B39" s="33" t="s">
        <v>277</v>
      </c>
      <c r="C39" s="33" t="s">
        <v>214</v>
      </c>
      <c r="D39" s="36">
        <v>10.45</v>
      </c>
      <c r="E39" s="44">
        <v>10</v>
      </c>
      <c r="H39" s="33" t="s">
        <v>243</v>
      </c>
      <c r="I39" s="33" t="s">
        <v>74</v>
      </c>
      <c r="J39" s="33" t="s">
        <v>192</v>
      </c>
      <c r="K39" s="36">
        <v>10.97</v>
      </c>
      <c r="L39" s="44">
        <v>10</v>
      </c>
    </row>
    <row r="41" spans="1:12">
      <c r="A41" s="37" t="s">
        <v>279</v>
      </c>
      <c r="B41" s="37"/>
      <c r="C41" s="37"/>
      <c r="D41" s="37"/>
      <c r="E41" s="37"/>
      <c r="H41" s="38" t="s">
        <v>280</v>
      </c>
      <c r="I41" s="38"/>
      <c r="J41" s="38"/>
      <c r="K41" s="38"/>
      <c r="L41" s="38"/>
    </row>
    <row r="42" spans="1:12">
      <c r="A42" s="31" t="s">
        <v>1</v>
      </c>
      <c r="B42" s="30" t="s">
        <v>2</v>
      </c>
      <c r="C42" s="30" t="s">
        <v>3</v>
      </c>
      <c r="D42" s="41" t="s">
        <v>173</v>
      </c>
      <c r="E42" s="31" t="s">
        <v>174</v>
      </c>
      <c r="F42" s="42"/>
      <c r="G42" s="42"/>
      <c r="H42" s="31" t="s">
        <v>1</v>
      </c>
      <c r="I42" s="30" t="s">
        <v>2</v>
      </c>
      <c r="J42" s="30" t="s">
        <v>3</v>
      </c>
      <c r="K42" s="41" t="s">
        <v>173</v>
      </c>
      <c r="L42" s="31" t="s">
        <v>174</v>
      </c>
    </row>
    <row r="43" spans="1:12">
      <c r="A43" s="33" t="s">
        <v>261</v>
      </c>
      <c r="B43" s="33" t="s">
        <v>222</v>
      </c>
      <c r="C43" s="33" t="s">
        <v>359</v>
      </c>
      <c r="D43" s="36">
        <v>19.260000000000002</v>
      </c>
      <c r="E43" s="44">
        <v>1</v>
      </c>
      <c r="H43" s="33" t="s">
        <v>241</v>
      </c>
      <c r="I43" s="33" t="s">
        <v>254</v>
      </c>
      <c r="J43" s="33" t="s">
        <v>217</v>
      </c>
      <c r="K43" s="36">
        <v>20.420000000000002</v>
      </c>
      <c r="L43" s="44">
        <v>1</v>
      </c>
    </row>
    <row r="44" spans="1:12">
      <c r="A44" s="33" t="s">
        <v>258</v>
      </c>
      <c r="B44" s="33" t="s">
        <v>162</v>
      </c>
      <c r="C44" s="33" t="s">
        <v>195</v>
      </c>
      <c r="D44" s="36">
        <v>19.440000000000001</v>
      </c>
      <c r="E44" s="44">
        <v>2</v>
      </c>
      <c r="H44" s="33" t="s">
        <v>261</v>
      </c>
      <c r="I44" s="33" t="s">
        <v>270</v>
      </c>
      <c r="J44" s="33" t="s">
        <v>271</v>
      </c>
      <c r="K44" s="36">
        <v>20.91</v>
      </c>
      <c r="L44" s="44">
        <v>2</v>
      </c>
    </row>
    <row r="45" spans="1:12">
      <c r="A45" s="33" t="s">
        <v>261</v>
      </c>
      <c r="B45" s="33" t="s">
        <v>239</v>
      </c>
      <c r="C45" s="33" t="s">
        <v>359</v>
      </c>
      <c r="D45" s="36">
        <v>19.86</v>
      </c>
      <c r="E45" s="44">
        <v>3</v>
      </c>
      <c r="H45" s="33" t="s">
        <v>241</v>
      </c>
      <c r="I45" s="33" t="s">
        <v>242</v>
      </c>
      <c r="J45" s="33" t="s">
        <v>202</v>
      </c>
      <c r="K45" s="36">
        <v>21.28</v>
      </c>
      <c r="L45" s="44">
        <v>3</v>
      </c>
    </row>
    <row r="46" spans="1:12">
      <c r="A46" s="33" t="s">
        <v>243</v>
      </c>
      <c r="B46" s="33" t="s">
        <v>215</v>
      </c>
      <c r="C46" s="33" t="s">
        <v>23</v>
      </c>
      <c r="D46" s="36">
        <v>20.309999999999999</v>
      </c>
      <c r="E46" s="44">
        <v>4</v>
      </c>
      <c r="H46" s="33" t="s">
        <v>247</v>
      </c>
      <c r="I46" s="33" t="s">
        <v>248</v>
      </c>
      <c r="J46" s="33" t="s">
        <v>249</v>
      </c>
      <c r="K46" s="36">
        <v>21.66</v>
      </c>
      <c r="L46" s="44">
        <v>4</v>
      </c>
    </row>
    <row r="47" spans="1:12">
      <c r="A47" s="33" t="s">
        <v>261</v>
      </c>
      <c r="B47" s="33" t="s">
        <v>262</v>
      </c>
      <c r="C47" s="33" t="s">
        <v>263</v>
      </c>
      <c r="D47" s="36">
        <v>20.48</v>
      </c>
      <c r="E47" s="44">
        <v>5</v>
      </c>
      <c r="H47" s="33" t="s">
        <v>243</v>
      </c>
      <c r="I47" s="33" t="s">
        <v>74</v>
      </c>
      <c r="J47" s="33" t="s">
        <v>192</v>
      </c>
      <c r="K47" s="36">
        <v>21.68</v>
      </c>
      <c r="L47" s="44">
        <v>5</v>
      </c>
    </row>
    <row r="48" spans="1:12">
      <c r="A48" s="33" t="s">
        <v>243</v>
      </c>
      <c r="B48" s="33" t="s">
        <v>277</v>
      </c>
      <c r="C48" s="33" t="s">
        <v>214</v>
      </c>
      <c r="D48" s="36">
        <v>20.54</v>
      </c>
      <c r="E48" s="44">
        <v>6</v>
      </c>
      <c r="H48" s="33" t="s">
        <v>244</v>
      </c>
      <c r="I48" s="33" t="s">
        <v>191</v>
      </c>
      <c r="J48" s="33" t="s">
        <v>272</v>
      </c>
      <c r="K48" s="36">
        <v>21.8</v>
      </c>
      <c r="L48" s="44">
        <v>6</v>
      </c>
    </row>
    <row r="49" spans="1:13">
      <c r="A49" s="33" t="s">
        <v>261</v>
      </c>
      <c r="B49" s="33" t="s">
        <v>360</v>
      </c>
      <c r="C49" s="33" t="s">
        <v>359</v>
      </c>
      <c r="D49" s="36">
        <v>20.62</v>
      </c>
      <c r="E49" s="44">
        <v>7</v>
      </c>
      <c r="H49" s="33" t="s">
        <v>261</v>
      </c>
      <c r="I49" s="33" t="s">
        <v>361</v>
      </c>
      <c r="J49" s="33" t="s">
        <v>362</v>
      </c>
      <c r="K49" s="36">
        <v>22.25</v>
      </c>
      <c r="L49" s="44">
        <v>7</v>
      </c>
    </row>
    <row r="50" spans="1:13">
      <c r="A50" s="33" t="s">
        <v>238</v>
      </c>
      <c r="B50" s="33" t="s">
        <v>239</v>
      </c>
      <c r="C50" s="33" t="s">
        <v>240</v>
      </c>
      <c r="D50" s="36">
        <v>20.65</v>
      </c>
      <c r="E50" s="44">
        <v>8</v>
      </c>
      <c r="H50" s="33" t="s">
        <v>243</v>
      </c>
      <c r="I50" s="33" t="s">
        <v>199</v>
      </c>
      <c r="J50" s="33" t="s">
        <v>257</v>
      </c>
      <c r="K50" s="36">
        <v>22.49</v>
      </c>
      <c r="L50" s="44">
        <v>8</v>
      </c>
    </row>
    <row r="51" spans="1:13">
      <c r="A51" s="33" t="s">
        <v>244</v>
      </c>
      <c r="B51" s="33" t="s">
        <v>245</v>
      </c>
      <c r="C51" s="33" t="s">
        <v>246</v>
      </c>
      <c r="D51" s="36">
        <v>20.74</v>
      </c>
      <c r="E51" s="44">
        <v>9</v>
      </c>
      <c r="H51" s="33" t="s">
        <v>234</v>
      </c>
      <c r="I51" s="33" t="s">
        <v>237</v>
      </c>
      <c r="J51" s="33" t="s">
        <v>206</v>
      </c>
      <c r="K51" s="36">
        <v>22.5</v>
      </c>
      <c r="L51" s="44">
        <v>9</v>
      </c>
    </row>
    <row r="52" spans="1:13">
      <c r="A52" s="33" t="s">
        <v>251</v>
      </c>
      <c r="B52" s="33" t="s">
        <v>121</v>
      </c>
      <c r="C52" s="33" t="s">
        <v>253</v>
      </c>
      <c r="D52" s="36">
        <v>20.82</v>
      </c>
      <c r="E52" s="44">
        <v>10</v>
      </c>
      <c r="H52" s="33" t="s">
        <v>251</v>
      </c>
      <c r="I52" s="33" t="s">
        <v>259</v>
      </c>
      <c r="J52" s="33" t="s">
        <v>260</v>
      </c>
      <c r="K52" s="36">
        <v>22.51</v>
      </c>
      <c r="L52" s="44">
        <v>10</v>
      </c>
    </row>
    <row r="54" spans="1:13">
      <c r="A54" s="37" t="s">
        <v>281</v>
      </c>
      <c r="B54" s="37"/>
      <c r="C54" s="37"/>
      <c r="D54" s="37"/>
      <c r="E54" s="37"/>
      <c r="F54" s="37"/>
      <c r="H54" s="38" t="s">
        <v>282</v>
      </c>
      <c r="I54" s="38"/>
      <c r="J54" s="38"/>
      <c r="K54" s="38"/>
      <c r="L54" s="38"/>
      <c r="M54" s="38"/>
    </row>
    <row r="55" spans="1:13">
      <c r="A55" s="31" t="s">
        <v>1</v>
      </c>
      <c r="B55" s="30" t="s">
        <v>2</v>
      </c>
      <c r="C55" s="30" t="s">
        <v>3</v>
      </c>
      <c r="D55" s="41" t="s">
        <v>175</v>
      </c>
      <c r="E55" s="31" t="s">
        <v>176</v>
      </c>
      <c r="F55" s="42" t="s">
        <v>174</v>
      </c>
      <c r="G55" s="42"/>
      <c r="H55" s="31" t="s">
        <v>1</v>
      </c>
      <c r="I55" s="30" t="s">
        <v>2</v>
      </c>
      <c r="J55" s="30" t="s">
        <v>3</v>
      </c>
      <c r="K55" s="41" t="s">
        <v>175</v>
      </c>
      <c r="L55" s="31" t="s">
        <v>176</v>
      </c>
      <c r="M55" s="42" t="s">
        <v>174</v>
      </c>
    </row>
    <row r="56" spans="1:13">
      <c r="A56" s="33" t="s">
        <v>258</v>
      </c>
      <c r="B56" s="33" t="s">
        <v>162</v>
      </c>
      <c r="C56" s="33" t="s">
        <v>195</v>
      </c>
      <c r="D56" s="27">
        <v>8</v>
      </c>
      <c r="E56" s="33">
        <v>7</v>
      </c>
      <c r="F56" s="44">
        <v>1</v>
      </c>
      <c r="H56" s="33" t="s">
        <v>241</v>
      </c>
      <c r="I56" s="33" t="s">
        <v>254</v>
      </c>
      <c r="J56" s="33" t="s">
        <v>217</v>
      </c>
      <c r="K56" s="27">
        <v>6</v>
      </c>
      <c r="L56" s="33">
        <v>3</v>
      </c>
      <c r="M56" s="44">
        <v>1</v>
      </c>
    </row>
    <row r="57" spans="1:13">
      <c r="A57" s="33" t="s">
        <v>261</v>
      </c>
      <c r="B57" s="33" t="s">
        <v>222</v>
      </c>
      <c r="C57" s="33" t="s">
        <v>359</v>
      </c>
      <c r="D57" s="27">
        <v>7</v>
      </c>
      <c r="E57" s="33">
        <v>11</v>
      </c>
      <c r="F57" s="44">
        <v>2</v>
      </c>
      <c r="H57" s="33" t="s">
        <v>261</v>
      </c>
      <c r="I57" s="33" t="s">
        <v>270</v>
      </c>
      <c r="J57" s="33" t="s">
        <v>271</v>
      </c>
      <c r="K57" s="27">
        <v>6</v>
      </c>
      <c r="L57" s="33">
        <v>3</v>
      </c>
      <c r="M57" s="44">
        <v>1</v>
      </c>
    </row>
    <row r="58" spans="1:13">
      <c r="A58" s="33" t="s">
        <v>261</v>
      </c>
      <c r="B58" s="33" t="s">
        <v>239</v>
      </c>
      <c r="C58" s="33" t="s">
        <v>359</v>
      </c>
      <c r="D58" s="27">
        <v>7</v>
      </c>
      <c r="E58" s="33">
        <v>10</v>
      </c>
      <c r="F58" s="44">
        <v>3</v>
      </c>
      <c r="H58" s="33" t="s">
        <v>241</v>
      </c>
      <c r="I58" s="33" t="s">
        <v>242</v>
      </c>
      <c r="J58" s="33" t="s">
        <v>202</v>
      </c>
      <c r="K58" s="27">
        <v>6</v>
      </c>
      <c r="L58" s="33">
        <v>1</v>
      </c>
      <c r="M58" s="44">
        <v>3</v>
      </c>
    </row>
    <row r="59" spans="1:13">
      <c r="A59" s="33" t="s">
        <v>244</v>
      </c>
      <c r="B59" s="33" t="s">
        <v>245</v>
      </c>
      <c r="C59" s="33" t="s">
        <v>246</v>
      </c>
      <c r="D59" s="27">
        <v>7</v>
      </c>
      <c r="E59" s="33">
        <v>6</v>
      </c>
      <c r="F59" s="44">
        <v>4</v>
      </c>
      <c r="H59" s="33" t="s">
        <v>234</v>
      </c>
      <c r="I59" s="33" t="s">
        <v>237</v>
      </c>
      <c r="J59" s="33" t="s">
        <v>206</v>
      </c>
      <c r="K59" s="27">
        <v>5</v>
      </c>
      <c r="L59" s="33">
        <v>11</v>
      </c>
      <c r="M59" s="44">
        <v>4</v>
      </c>
    </row>
    <row r="60" spans="1:13">
      <c r="A60" s="33" t="s">
        <v>238</v>
      </c>
      <c r="B60" s="33" t="s">
        <v>239</v>
      </c>
      <c r="C60" s="33" t="s">
        <v>240</v>
      </c>
      <c r="D60" s="27">
        <v>7</v>
      </c>
      <c r="E60" s="33">
        <v>4</v>
      </c>
      <c r="F60" s="44">
        <v>5</v>
      </c>
      <c r="H60" s="33" t="s">
        <v>243</v>
      </c>
      <c r="I60" s="33" t="s">
        <v>74</v>
      </c>
      <c r="J60" s="33" t="s">
        <v>192</v>
      </c>
      <c r="K60" s="27">
        <v>5</v>
      </c>
      <c r="L60" s="33">
        <v>9</v>
      </c>
      <c r="M60" s="44">
        <v>5</v>
      </c>
    </row>
    <row r="61" spans="1:13">
      <c r="A61" s="33" t="s">
        <v>234</v>
      </c>
      <c r="B61" s="33" t="s">
        <v>235</v>
      </c>
      <c r="C61" s="33" t="s">
        <v>236</v>
      </c>
      <c r="D61" s="27">
        <v>7</v>
      </c>
      <c r="E61" s="33">
        <v>2</v>
      </c>
      <c r="F61" s="44">
        <v>6</v>
      </c>
      <c r="H61" s="33" t="s">
        <v>261</v>
      </c>
      <c r="I61" s="33" t="s">
        <v>361</v>
      </c>
      <c r="J61" s="33" t="s">
        <v>362</v>
      </c>
      <c r="K61" s="27">
        <v>5</v>
      </c>
      <c r="L61" s="33">
        <v>8</v>
      </c>
      <c r="M61" s="44">
        <v>6</v>
      </c>
    </row>
    <row r="62" spans="1:13">
      <c r="A62" s="33" t="s">
        <v>234</v>
      </c>
      <c r="B62" s="33" t="s">
        <v>229</v>
      </c>
      <c r="C62" s="33" t="s">
        <v>250</v>
      </c>
      <c r="D62" s="27">
        <v>7</v>
      </c>
      <c r="E62" s="33">
        <v>1</v>
      </c>
      <c r="F62" s="44">
        <v>7</v>
      </c>
      <c r="H62" s="33" t="s">
        <v>251</v>
      </c>
      <c r="I62" s="33" t="s">
        <v>349</v>
      </c>
      <c r="J62" s="33" t="s">
        <v>350</v>
      </c>
      <c r="K62" s="27">
        <v>5</v>
      </c>
      <c r="L62" s="33">
        <v>5</v>
      </c>
      <c r="M62" s="44">
        <v>7</v>
      </c>
    </row>
    <row r="63" spans="1:13">
      <c r="A63" s="33" t="s">
        <v>238</v>
      </c>
      <c r="B63" s="33" t="s">
        <v>265</v>
      </c>
      <c r="C63" s="33" t="s">
        <v>144</v>
      </c>
      <c r="D63" s="27">
        <v>6</v>
      </c>
      <c r="E63" s="33">
        <v>8</v>
      </c>
      <c r="F63" s="44">
        <v>8</v>
      </c>
      <c r="H63" s="33" t="s">
        <v>247</v>
      </c>
      <c r="I63" s="33" t="s">
        <v>248</v>
      </c>
      <c r="J63" s="33" t="s">
        <v>249</v>
      </c>
      <c r="K63" s="27">
        <v>4</v>
      </c>
      <c r="L63" s="33">
        <v>10</v>
      </c>
      <c r="M63" s="44">
        <v>8</v>
      </c>
    </row>
    <row r="64" spans="1:13">
      <c r="A64" s="33" t="s">
        <v>251</v>
      </c>
      <c r="B64" s="33" t="s">
        <v>121</v>
      </c>
      <c r="C64" s="33" t="s">
        <v>253</v>
      </c>
      <c r="D64" s="27">
        <v>6</v>
      </c>
      <c r="E64" s="33">
        <v>6</v>
      </c>
      <c r="F64" s="44">
        <v>9</v>
      </c>
      <c r="H64" s="33" t="s">
        <v>261</v>
      </c>
      <c r="I64" s="33" t="s">
        <v>273</v>
      </c>
      <c r="J64" s="33" t="s">
        <v>274</v>
      </c>
      <c r="K64" s="27">
        <v>4</v>
      </c>
      <c r="L64" s="33">
        <v>8</v>
      </c>
      <c r="M64" s="44">
        <v>9</v>
      </c>
    </row>
    <row r="65" spans="1:13">
      <c r="A65" s="33" t="s">
        <v>261</v>
      </c>
      <c r="B65" s="33" t="s">
        <v>360</v>
      </c>
      <c r="C65" s="33" t="s">
        <v>359</v>
      </c>
      <c r="D65" s="27">
        <v>6</v>
      </c>
      <c r="E65" s="33">
        <v>5</v>
      </c>
      <c r="F65" s="44">
        <v>10</v>
      </c>
      <c r="H65" s="33" t="s">
        <v>251</v>
      </c>
      <c r="I65" s="33" t="s">
        <v>352</v>
      </c>
      <c r="J65" s="33" t="s">
        <v>156</v>
      </c>
      <c r="K65" s="27">
        <v>4</v>
      </c>
      <c r="L65" s="33">
        <v>6</v>
      </c>
      <c r="M65" s="44">
        <v>10</v>
      </c>
    </row>
    <row r="66" spans="1:13">
      <c r="D66" s="27"/>
      <c r="F66" s="44"/>
      <c r="H66" s="33" t="s">
        <v>243</v>
      </c>
      <c r="I66" s="33" t="s">
        <v>199</v>
      </c>
      <c r="J66" s="33" t="s">
        <v>257</v>
      </c>
      <c r="K66" s="27">
        <v>4</v>
      </c>
      <c r="L66" s="33">
        <v>6</v>
      </c>
      <c r="M66" s="48">
        <v>10</v>
      </c>
    </row>
    <row r="67" spans="1:13">
      <c r="D67" s="27"/>
      <c r="F67" s="44"/>
      <c r="H67" s="33" t="s">
        <v>234</v>
      </c>
      <c r="I67" s="33" t="s">
        <v>284</v>
      </c>
      <c r="J67" s="33" t="s">
        <v>239</v>
      </c>
      <c r="K67" s="27">
        <v>4</v>
      </c>
      <c r="L67" s="33">
        <v>6</v>
      </c>
      <c r="M67" s="48">
        <v>10</v>
      </c>
    </row>
    <row r="69" spans="1:13">
      <c r="A69" s="37" t="s">
        <v>286</v>
      </c>
      <c r="B69" s="37"/>
      <c r="C69" s="37"/>
      <c r="D69" s="37"/>
      <c r="E69" s="37"/>
      <c r="F69" s="37"/>
      <c r="H69" s="38" t="s">
        <v>287</v>
      </c>
      <c r="I69" s="38"/>
      <c r="J69" s="38"/>
      <c r="K69" s="38"/>
      <c r="L69" s="38"/>
      <c r="M69" s="38"/>
    </row>
    <row r="70" spans="1:13">
      <c r="A70" s="31" t="s">
        <v>1</v>
      </c>
      <c r="B70" s="30" t="s">
        <v>2</v>
      </c>
      <c r="C70" s="30" t="s">
        <v>3</v>
      </c>
      <c r="D70" s="41" t="s">
        <v>175</v>
      </c>
      <c r="E70" s="31" t="s">
        <v>176</v>
      </c>
      <c r="F70" s="42" t="s">
        <v>174</v>
      </c>
      <c r="G70" s="42"/>
      <c r="H70" s="31" t="s">
        <v>1</v>
      </c>
      <c r="I70" s="30" t="s">
        <v>2</v>
      </c>
      <c r="J70" s="30" t="s">
        <v>3</v>
      </c>
      <c r="K70" s="41" t="s">
        <v>175</v>
      </c>
      <c r="L70" s="31" t="s">
        <v>176</v>
      </c>
      <c r="M70" s="42" t="s">
        <v>174</v>
      </c>
    </row>
    <row r="71" spans="1:13">
      <c r="A71" s="33" t="s">
        <v>261</v>
      </c>
      <c r="B71" s="33" t="s">
        <v>222</v>
      </c>
      <c r="C71" s="33" t="s">
        <v>359</v>
      </c>
      <c r="D71" s="27">
        <v>16</v>
      </c>
      <c r="E71" s="33">
        <v>5</v>
      </c>
      <c r="H71" s="33" t="s">
        <v>241</v>
      </c>
      <c r="I71" s="33" t="s">
        <v>254</v>
      </c>
      <c r="J71" s="33" t="s">
        <v>217</v>
      </c>
      <c r="K71" s="27">
        <v>11</v>
      </c>
      <c r="L71" s="33">
        <v>6</v>
      </c>
      <c r="M71" s="44">
        <v>1</v>
      </c>
    </row>
    <row r="72" spans="1:13">
      <c r="A72" s="33" t="s">
        <v>261</v>
      </c>
      <c r="B72" s="33" t="s">
        <v>360</v>
      </c>
      <c r="C72" s="33" t="s">
        <v>359</v>
      </c>
      <c r="D72" s="27">
        <v>15</v>
      </c>
      <c r="E72" s="33">
        <v>8</v>
      </c>
      <c r="H72" s="33" t="s">
        <v>244</v>
      </c>
      <c r="I72" s="33" t="s">
        <v>191</v>
      </c>
      <c r="J72" s="33" t="s">
        <v>272</v>
      </c>
      <c r="K72" s="27">
        <v>8</v>
      </c>
      <c r="L72" s="33">
        <v>4</v>
      </c>
      <c r="M72" s="44">
        <v>2</v>
      </c>
    </row>
    <row r="73" spans="1:13">
      <c r="A73" s="33" t="s">
        <v>258</v>
      </c>
      <c r="B73" s="33" t="s">
        <v>162</v>
      </c>
      <c r="C73" s="33" t="s">
        <v>195</v>
      </c>
      <c r="D73" s="27">
        <v>13</v>
      </c>
      <c r="E73" s="33">
        <v>1</v>
      </c>
      <c r="H73" s="33" t="s">
        <v>241</v>
      </c>
      <c r="I73" s="33" t="s">
        <v>242</v>
      </c>
      <c r="J73" s="33" t="s">
        <v>202</v>
      </c>
      <c r="K73" s="27">
        <v>7</v>
      </c>
      <c r="L73" s="33">
        <v>5</v>
      </c>
      <c r="M73" s="44">
        <v>3</v>
      </c>
    </row>
    <row r="74" spans="1:13">
      <c r="A74" s="33" t="s">
        <v>251</v>
      </c>
      <c r="B74" s="33" t="s">
        <v>220</v>
      </c>
      <c r="C74" s="33" t="s">
        <v>224</v>
      </c>
      <c r="D74" s="27">
        <v>12</v>
      </c>
      <c r="E74" s="33">
        <v>7</v>
      </c>
      <c r="H74" s="33" t="s">
        <v>261</v>
      </c>
      <c r="I74" s="33" t="s">
        <v>361</v>
      </c>
      <c r="J74" s="33" t="s">
        <v>362</v>
      </c>
      <c r="K74" s="27">
        <v>7</v>
      </c>
      <c r="L74" s="33">
        <v>3</v>
      </c>
      <c r="M74" s="44">
        <v>4</v>
      </c>
    </row>
    <row r="75" spans="1:13">
      <c r="A75" s="33" t="s">
        <v>261</v>
      </c>
      <c r="B75" s="33" t="s">
        <v>239</v>
      </c>
      <c r="C75" s="33" t="s">
        <v>359</v>
      </c>
      <c r="D75" s="27">
        <v>12</v>
      </c>
      <c r="E75" s="33">
        <v>3</v>
      </c>
      <c r="H75" s="33" t="s">
        <v>247</v>
      </c>
      <c r="I75" s="33" t="s">
        <v>248</v>
      </c>
      <c r="J75" s="33" t="s">
        <v>249</v>
      </c>
      <c r="K75" s="27">
        <v>7</v>
      </c>
      <c r="L75" s="33">
        <v>3</v>
      </c>
      <c r="M75" s="44">
        <v>4</v>
      </c>
    </row>
    <row r="76" spans="1:13">
      <c r="A76" s="33" t="s">
        <v>261</v>
      </c>
      <c r="B76" s="33" t="s">
        <v>262</v>
      </c>
      <c r="C76" s="33" t="s">
        <v>263</v>
      </c>
      <c r="D76" s="27">
        <v>10</v>
      </c>
      <c r="E76" s="33">
        <v>1</v>
      </c>
      <c r="H76" s="33" t="s">
        <v>243</v>
      </c>
      <c r="I76" s="33" t="s">
        <v>43</v>
      </c>
      <c r="J76" s="33" t="s">
        <v>290</v>
      </c>
      <c r="K76" s="27">
        <v>7</v>
      </c>
      <c r="L76" s="33">
        <v>2</v>
      </c>
      <c r="M76" s="44">
        <v>6</v>
      </c>
    </row>
    <row r="77" spans="1:13">
      <c r="A77" s="33" t="s">
        <v>241</v>
      </c>
      <c r="B77" s="33" t="s">
        <v>255</v>
      </c>
      <c r="C77" s="33" t="s">
        <v>256</v>
      </c>
      <c r="D77" s="27">
        <v>9</v>
      </c>
      <c r="E77" s="33">
        <v>12</v>
      </c>
      <c r="H77" s="33" t="s">
        <v>251</v>
      </c>
      <c r="I77" s="33" t="s">
        <v>259</v>
      </c>
      <c r="J77" s="33" t="s">
        <v>260</v>
      </c>
      <c r="K77" s="27">
        <v>7</v>
      </c>
      <c r="L77" s="33">
        <v>2</v>
      </c>
      <c r="M77" s="44">
        <v>6</v>
      </c>
    </row>
    <row r="78" spans="1:13">
      <c r="A78" s="33" t="s">
        <v>241</v>
      </c>
      <c r="B78" s="33" t="s">
        <v>97</v>
      </c>
      <c r="C78" s="33" t="s">
        <v>145</v>
      </c>
      <c r="D78" s="27">
        <v>9</v>
      </c>
      <c r="E78" s="33">
        <v>6</v>
      </c>
      <c r="H78" s="33" t="s">
        <v>261</v>
      </c>
      <c r="I78" s="33" t="s">
        <v>270</v>
      </c>
      <c r="J78" s="33" t="s">
        <v>271</v>
      </c>
      <c r="K78" s="27">
        <v>7</v>
      </c>
      <c r="L78" s="33">
        <v>1</v>
      </c>
      <c r="M78" s="44">
        <v>8</v>
      </c>
    </row>
    <row r="79" spans="1:13">
      <c r="A79" s="33" t="s">
        <v>247</v>
      </c>
      <c r="B79" s="33" t="s">
        <v>218</v>
      </c>
      <c r="C79" s="33" t="s">
        <v>289</v>
      </c>
      <c r="D79" s="27">
        <v>9</v>
      </c>
      <c r="E79" s="33">
        <v>3</v>
      </c>
      <c r="H79" s="33" t="s">
        <v>243</v>
      </c>
      <c r="I79" s="33" t="s">
        <v>199</v>
      </c>
      <c r="J79" s="33" t="s">
        <v>257</v>
      </c>
      <c r="K79" s="27">
        <v>7</v>
      </c>
      <c r="L79" s="33">
        <v>0</v>
      </c>
      <c r="M79" s="44">
        <v>9</v>
      </c>
    </row>
    <row r="80" spans="1:13">
      <c r="A80" s="33" t="s">
        <v>243</v>
      </c>
      <c r="B80" s="33" t="s">
        <v>215</v>
      </c>
      <c r="C80" s="33" t="s">
        <v>23</v>
      </c>
      <c r="D80" s="27">
        <v>9</v>
      </c>
      <c r="E80" s="33">
        <v>3</v>
      </c>
      <c r="H80" s="33" t="s">
        <v>234</v>
      </c>
      <c r="I80" s="33" t="s">
        <v>284</v>
      </c>
      <c r="J80" s="33" t="s">
        <v>239</v>
      </c>
      <c r="K80" s="27">
        <v>6</v>
      </c>
      <c r="L80" s="33">
        <v>12</v>
      </c>
      <c r="M80" s="44">
        <v>10</v>
      </c>
    </row>
    <row r="81" spans="11:12">
      <c r="K81" s="32"/>
      <c r="L81" s="32"/>
    </row>
    <row r="82" spans="11:12">
      <c r="K82" s="32"/>
      <c r="L82" s="32"/>
    </row>
    <row r="83" spans="11:12">
      <c r="K83" s="32"/>
      <c r="L83" s="32"/>
    </row>
  </sheetData>
  <mergeCells count="12">
    <mergeCell ref="A41:E41"/>
    <mergeCell ref="H41:L41"/>
    <mergeCell ref="A54:F54"/>
    <mergeCell ref="H54:M54"/>
    <mergeCell ref="A69:F69"/>
    <mergeCell ref="H69:M69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M80"/>
  <sheetViews>
    <sheetView workbookViewId="0"/>
  </sheetViews>
  <sheetFormatPr defaultColWidth="10.42578125" defaultRowHeight="15"/>
  <cols>
    <col min="1" max="1" width="16.28515625" style="33" bestFit="1" customWidth="1"/>
    <col min="2" max="2" width="14.42578125" style="33" bestFit="1" customWidth="1"/>
    <col min="3" max="3" width="13.42578125" style="33" bestFit="1" customWidth="1"/>
    <col min="4" max="4" width="7" style="33" bestFit="1" customWidth="1"/>
    <col min="5" max="5" width="6.7109375" style="33" bestFit="1" customWidth="1"/>
    <col min="6" max="6" width="5.7109375" style="33" bestFit="1" customWidth="1"/>
    <col min="7" max="7" width="10.42578125" style="33"/>
    <col min="8" max="8" width="14.85546875" style="33" bestFit="1" customWidth="1"/>
    <col min="9" max="9" width="10.5703125" style="33" bestFit="1" customWidth="1"/>
    <col min="10" max="10" width="12" style="33" bestFit="1" customWidth="1"/>
    <col min="11" max="11" width="7" style="33" bestFit="1" customWidth="1"/>
    <col min="12" max="12" width="6.7109375" style="33" bestFit="1" customWidth="1"/>
    <col min="13" max="13" width="5.7109375" style="33" bestFit="1" customWidth="1"/>
    <col min="14" max="16384" width="10.42578125" style="33"/>
  </cols>
  <sheetData>
    <row r="2" spans="1:12">
      <c r="A2" s="37" t="s">
        <v>291</v>
      </c>
      <c r="B2" s="37"/>
      <c r="C2" s="37"/>
      <c r="D2" s="37"/>
      <c r="E2" s="37"/>
      <c r="H2" s="38" t="s">
        <v>292</v>
      </c>
      <c r="I2" s="38"/>
      <c r="J2" s="38"/>
      <c r="K2" s="38"/>
      <c r="L2" s="38"/>
    </row>
    <row r="3" spans="1:12" s="42" customFormat="1">
      <c r="A3" s="31" t="s">
        <v>1</v>
      </c>
      <c r="B3" s="30" t="s">
        <v>2</v>
      </c>
      <c r="C3" s="30" t="s">
        <v>3</v>
      </c>
      <c r="D3" s="41" t="s">
        <v>173</v>
      </c>
      <c r="E3" s="31" t="s">
        <v>174</v>
      </c>
      <c r="H3" s="31" t="s">
        <v>1</v>
      </c>
      <c r="I3" s="30" t="s">
        <v>2</v>
      </c>
      <c r="J3" s="30" t="s">
        <v>3</v>
      </c>
      <c r="K3" s="41" t="s">
        <v>173</v>
      </c>
      <c r="L3" s="31" t="s">
        <v>174</v>
      </c>
    </row>
    <row r="4" spans="1:12">
      <c r="A4" s="33" t="s">
        <v>247</v>
      </c>
      <c r="B4" s="33" t="s">
        <v>371</v>
      </c>
      <c r="C4" s="33" t="s">
        <v>370</v>
      </c>
      <c r="D4" s="36">
        <v>37.04</v>
      </c>
      <c r="E4" s="44">
        <v>1</v>
      </c>
      <c r="H4" s="33" t="s">
        <v>251</v>
      </c>
      <c r="I4" s="33" t="s">
        <v>294</v>
      </c>
      <c r="J4" s="33" t="s">
        <v>111</v>
      </c>
      <c r="K4" s="36">
        <v>38.58</v>
      </c>
      <c r="L4" s="44">
        <v>1</v>
      </c>
    </row>
    <row r="5" spans="1:12">
      <c r="A5" s="33" t="s">
        <v>295</v>
      </c>
      <c r="B5" s="33" t="s">
        <v>167</v>
      </c>
      <c r="C5" s="33" t="s">
        <v>296</v>
      </c>
      <c r="D5" s="36">
        <v>37.14</v>
      </c>
      <c r="E5" s="44">
        <v>2</v>
      </c>
      <c r="H5" s="33" t="s">
        <v>261</v>
      </c>
      <c r="I5" s="33" t="s">
        <v>303</v>
      </c>
      <c r="J5" s="33" t="s">
        <v>304</v>
      </c>
      <c r="K5" s="36">
        <v>40.19</v>
      </c>
      <c r="L5" s="44">
        <v>2</v>
      </c>
    </row>
    <row r="6" spans="1:12">
      <c r="A6" s="33" t="s">
        <v>298</v>
      </c>
      <c r="B6" s="33" t="s">
        <v>125</v>
      </c>
      <c r="C6" s="33" t="s">
        <v>299</v>
      </c>
      <c r="D6" s="36">
        <v>38.67</v>
      </c>
      <c r="E6" s="44">
        <v>3</v>
      </c>
      <c r="H6" s="33" t="s">
        <v>234</v>
      </c>
      <c r="I6" s="33" t="s">
        <v>270</v>
      </c>
      <c r="J6" s="33" t="s">
        <v>311</v>
      </c>
      <c r="K6" s="36">
        <v>40.28</v>
      </c>
      <c r="L6" s="44">
        <v>3</v>
      </c>
    </row>
    <row r="7" spans="1:12">
      <c r="A7" s="33" t="s">
        <v>258</v>
      </c>
      <c r="B7" s="33" t="s">
        <v>218</v>
      </c>
      <c r="C7" s="33" t="s">
        <v>305</v>
      </c>
      <c r="D7" s="36">
        <v>38.94</v>
      </c>
      <c r="E7" s="44">
        <v>4</v>
      </c>
      <c r="H7" s="33" t="s">
        <v>241</v>
      </c>
      <c r="I7" s="33" t="s">
        <v>300</v>
      </c>
      <c r="J7" s="33" t="s">
        <v>204</v>
      </c>
      <c r="K7" s="36">
        <v>40.36</v>
      </c>
      <c r="L7" s="44">
        <v>4</v>
      </c>
    </row>
    <row r="8" spans="1:12">
      <c r="A8" s="33" t="s">
        <v>238</v>
      </c>
      <c r="B8" s="33" t="s">
        <v>227</v>
      </c>
      <c r="C8" s="33" t="s">
        <v>208</v>
      </c>
      <c r="D8" s="36">
        <v>39.51</v>
      </c>
      <c r="E8" s="44">
        <v>5</v>
      </c>
      <c r="H8" s="33" t="s">
        <v>243</v>
      </c>
      <c r="I8" s="33" t="s">
        <v>297</v>
      </c>
      <c r="J8" s="33" t="s">
        <v>193</v>
      </c>
      <c r="K8" s="36">
        <v>40.450000000000003</v>
      </c>
      <c r="L8" s="44">
        <v>5</v>
      </c>
    </row>
    <row r="9" spans="1:12">
      <c r="A9" s="33" t="s">
        <v>238</v>
      </c>
      <c r="B9" s="33" t="s">
        <v>301</v>
      </c>
      <c r="C9" s="33" t="s">
        <v>302</v>
      </c>
      <c r="D9" s="36">
        <v>39.99</v>
      </c>
      <c r="E9" s="44">
        <v>6</v>
      </c>
      <c r="H9" s="33" t="s">
        <v>238</v>
      </c>
      <c r="I9" s="33" t="s">
        <v>309</v>
      </c>
      <c r="J9" s="33" t="s">
        <v>310</v>
      </c>
      <c r="K9" s="36">
        <v>41.14</v>
      </c>
      <c r="L9" s="44">
        <v>6</v>
      </c>
    </row>
    <row r="10" spans="1:12">
      <c r="A10" s="33" t="s">
        <v>298</v>
      </c>
      <c r="B10" s="33" t="s">
        <v>419</v>
      </c>
      <c r="C10" s="33" t="s">
        <v>109</v>
      </c>
      <c r="D10" s="36">
        <v>40.15</v>
      </c>
      <c r="E10" s="44">
        <v>7</v>
      </c>
      <c r="H10" s="33" t="s">
        <v>258</v>
      </c>
      <c r="I10" s="33" t="s">
        <v>326</v>
      </c>
      <c r="J10" s="33" t="s">
        <v>213</v>
      </c>
      <c r="K10" s="36">
        <v>41.71</v>
      </c>
      <c r="L10" s="44">
        <v>7</v>
      </c>
    </row>
    <row r="11" spans="1:12">
      <c r="A11" s="33" t="s">
        <v>258</v>
      </c>
      <c r="B11" s="33" t="s">
        <v>255</v>
      </c>
      <c r="C11" s="33" t="s">
        <v>293</v>
      </c>
      <c r="D11" s="36">
        <v>40.65</v>
      </c>
      <c r="E11" s="44">
        <v>8</v>
      </c>
      <c r="H11" s="33" t="s">
        <v>261</v>
      </c>
      <c r="I11" s="33" t="s">
        <v>306</v>
      </c>
      <c r="J11" s="33" t="s">
        <v>307</v>
      </c>
      <c r="K11" s="36">
        <v>42.01</v>
      </c>
      <c r="L11" s="44">
        <v>8</v>
      </c>
    </row>
    <row r="12" spans="1:12">
      <c r="A12" s="33" t="s">
        <v>295</v>
      </c>
      <c r="B12" s="33" t="s">
        <v>312</v>
      </c>
      <c r="C12" s="33" t="s">
        <v>221</v>
      </c>
      <c r="D12" s="36">
        <v>40.950000000000003</v>
      </c>
      <c r="E12" s="44">
        <v>9</v>
      </c>
      <c r="H12" s="33" t="s">
        <v>243</v>
      </c>
      <c r="I12" s="33" t="s">
        <v>207</v>
      </c>
      <c r="J12" s="33" t="s">
        <v>314</v>
      </c>
      <c r="K12" s="36">
        <v>42.04</v>
      </c>
      <c r="L12" s="44">
        <v>9</v>
      </c>
    </row>
    <row r="13" spans="1:12">
      <c r="A13" s="33" t="s">
        <v>241</v>
      </c>
      <c r="B13" s="33" t="s">
        <v>215</v>
      </c>
      <c r="C13" s="33" t="s">
        <v>333</v>
      </c>
      <c r="D13" s="36">
        <v>40.99</v>
      </c>
      <c r="E13" s="44">
        <v>10</v>
      </c>
      <c r="H13" s="33" t="s">
        <v>241</v>
      </c>
      <c r="I13" s="33" t="s">
        <v>313</v>
      </c>
      <c r="J13" s="33" t="s">
        <v>200</v>
      </c>
      <c r="K13" s="36">
        <v>42.28</v>
      </c>
      <c r="L13" s="44">
        <v>10</v>
      </c>
    </row>
    <row r="15" spans="1:12">
      <c r="A15" s="37" t="s">
        <v>316</v>
      </c>
      <c r="B15" s="37"/>
      <c r="C15" s="37"/>
      <c r="D15" s="37"/>
      <c r="E15" s="37"/>
      <c r="H15" s="38" t="s">
        <v>317</v>
      </c>
      <c r="I15" s="38"/>
      <c r="J15" s="38"/>
      <c r="K15" s="38"/>
      <c r="L15" s="38"/>
    </row>
    <row r="16" spans="1:12" s="42" customFormat="1">
      <c r="A16" s="31" t="s">
        <v>1</v>
      </c>
      <c r="B16" s="30" t="s">
        <v>2</v>
      </c>
      <c r="C16" s="30" t="s">
        <v>3</v>
      </c>
      <c r="D16" s="41" t="s">
        <v>173</v>
      </c>
      <c r="E16" s="31" t="s">
        <v>174</v>
      </c>
      <c r="H16" s="31" t="s">
        <v>1</v>
      </c>
      <c r="I16" s="30" t="s">
        <v>2</v>
      </c>
      <c r="J16" s="30" t="s">
        <v>3</v>
      </c>
      <c r="K16" s="41" t="s">
        <v>173</v>
      </c>
      <c r="L16" s="31" t="s">
        <v>174</v>
      </c>
    </row>
    <row r="17" spans="1:12">
      <c r="A17" s="33" t="s">
        <v>295</v>
      </c>
      <c r="B17" s="33" t="s">
        <v>167</v>
      </c>
      <c r="C17" s="33" t="s">
        <v>296</v>
      </c>
      <c r="D17" s="36">
        <v>10.050000000000001</v>
      </c>
      <c r="E17" s="44">
        <v>1</v>
      </c>
      <c r="H17" s="33" t="s">
        <v>238</v>
      </c>
      <c r="I17" s="33" t="s">
        <v>309</v>
      </c>
      <c r="J17" s="33" t="s">
        <v>310</v>
      </c>
      <c r="K17" s="36">
        <v>10.44</v>
      </c>
      <c r="L17" s="44">
        <v>1</v>
      </c>
    </row>
    <row r="18" spans="1:12">
      <c r="A18" s="33" t="s">
        <v>295</v>
      </c>
      <c r="B18" s="33" t="s">
        <v>312</v>
      </c>
      <c r="C18" s="33" t="s">
        <v>221</v>
      </c>
      <c r="D18" s="36">
        <v>10.6</v>
      </c>
      <c r="E18" s="44">
        <v>2</v>
      </c>
      <c r="H18" s="33" t="s">
        <v>251</v>
      </c>
      <c r="I18" s="33" t="s">
        <v>294</v>
      </c>
      <c r="J18" s="33" t="s">
        <v>111</v>
      </c>
      <c r="K18" s="36">
        <v>10.65</v>
      </c>
      <c r="L18" s="44">
        <v>2</v>
      </c>
    </row>
    <row r="19" spans="1:12">
      <c r="A19" s="33" t="s">
        <v>298</v>
      </c>
      <c r="B19" s="33" t="s">
        <v>419</v>
      </c>
      <c r="C19" s="33" t="s">
        <v>109</v>
      </c>
      <c r="D19" s="36">
        <v>10.6</v>
      </c>
      <c r="E19" s="44">
        <v>2</v>
      </c>
      <c r="H19" s="33" t="s">
        <v>243</v>
      </c>
      <c r="I19" s="33" t="s">
        <v>207</v>
      </c>
      <c r="J19" s="33" t="s">
        <v>314</v>
      </c>
      <c r="K19" s="36">
        <v>11</v>
      </c>
      <c r="L19" s="44">
        <v>3</v>
      </c>
    </row>
    <row r="20" spans="1:12">
      <c r="A20" s="33" t="s">
        <v>298</v>
      </c>
      <c r="B20" s="33" t="s">
        <v>125</v>
      </c>
      <c r="C20" s="33" t="s">
        <v>299</v>
      </c>
      <c r="D20" s="36">
        <v>10.63</v>
      </c>
      <c r="E20" s="44">
        <v>4</v>
      </c>
      <c r="H20" s="33" t="s">
        <v>243</v>
      </c>
      <c r="I20" s="33" t="s">
        <v>297</v>
      </c>
      <c r="J20" s="33" t="s">
        <v>193</v>
      </c>
      <c r="K20" s="36">
        <v>11.22</v>
      </c>
      <c r="L20" s="44">
        <v>4</v>
      </c>
    </row>
    <row r="21" spans="1:12">
      <c r="A21" s="33" t="s">
        <v>238</v>
      </c>
      <c r="B21" s="33" t="s">
        <v>301</v>
      </c>
      <c r="C21" s="33" t="s">
        <v>302</v>
      </c>
      <c r="D21" s="36">
        <v>11.03</v>
      </c>
      <c r="E21" s="44">
        <v>5</v>
      </c>
      <c r="H21" s="33" t="s">
        <v>241</v>
      </c>
      <c r="I21" s="33" t="s">
        <v>300</v>
      </c>
      <c r="J21" s="33" t="s">
        <v>204</v>
      </c>
      <c r="K21" s="36">
        <v>11.55</v>
      </c>
      <c r="L21" s="44">
        <v>5</v>
      </c>
    </row>
    <row r="22" spans="1:12">
      <c r="A22" s="33" t="s">
        <v>238</v>
      </c>
      <c r="B22" s="33" t="s">
        <v>227</v>
      </c>
      <c r="C22" s="33" t="s">
        <v>208</v>
      </c>
      <c r="D22" s="36">
        <v>11.06</v>
      </c>
      <c r="E22" s="44">
        <v>6</v>
      </c>
      <c r="H22" s="33" t="s">
        <v>261</v>
      </c>
      <c r="I22" s="33" t="s">
        <v>303</v>
      </c>
      <c r="J22" s="33" t="s">
        <v>304</v>
      </c>
      <c r="K22" s="36">
        <v>11.59</v>
      </c>
      <c r="L22" s="44">
        <v>6</v>
      </c>
    </row>
    <row r="23" spans="1:12">
      <c r="A23" s="33" t="s">
        <v>244</v>
      </c>
      <c r="B23" s="33" t="s">
        <v>318</v>
      </c>
      <c r="C23" s="33" t="s">
        <v>319</v>
      </c>
      <c r="D23" s="36">
        <v>11.09</v>
      </c>
      <c r="E23" s="44">
        <v>7</v>
      </c>
      <c r="H23" s="33" t="s">
        <v>241</v>
      </c>
      <c r="I23" s="33" t="s">
        <v>313</v>
      </c>
      <c r="J23" s="33" t="s">
        <v>200</v>
      </c>
      <c r="K23" s="36">
        <v>11.61</v>
      </c>
      <c r="L23" s="44">
        <v>7</v>
      </c>
    </row>
    <row r="24" spans="1:12">
      <c r="A24" s="33" t="s">
        <v>243</v>
      </c>
      <c r="B24" s="33" t="s">
        <v>367</v>
      </c>
      <c r="C24" s="33" t="s">
        <v>366</v>
      </c>
      <c r="D24" s="36">
        <v>11.33</v>
      </c>
      <c r="E24" s="44">
        <v>8</v>
      </c>
      <c r="H24" s="33" t="s">
        <v>234</v>
      </c>
      <c r="I24" s="33" t="s">
        <v>270</v>
      </c>
      <c r="J24" s="33" t="s">
        <v>311</v>
      </c>
      <c r="K24" s="36">
        <v>11.68</v>
      </c>
      <c r="L24" s="44">
        <v>8</v>
      </c>
    </row>
    <row r="25" spans="1:12">
      <c r="A25" s="33" t="s">
        <v>258</v>
      </c>
      <c r="B25" s="33" t="s">
        <v>218</v>
      </c>
      <c r="C25" s="33" t="s">
        <v>305</v>
      </c>
      <c r="D25" s="36">
        <v>11.33</v>
      </c>
      <c r="E25" s="44">
        <v>8</v>
      </c>
      <c r="H25" s="33" t="s">
        <v>298</v>
      </c>
      <c r="I25" s="33" t="s">
        <v>329</v>
      </c>
      <c r="J25" s="33" t="s">
        <v>330</v>
      </c>
      <c r="K25" s="36">
        <v>11.99</v>
      </c>
      <c r="L25" s="44">
        <v>9</v>
      </c>
    </row>
    <row r="26" spans="1:12">
      <c r="A26" s="33" t="s">
        <v>258</v>
      </c>
      <c r="B26" s="33" t="s">
        <v>255</v>
      </c>
      <c r="C26" s="33" t="s">
        <v>293</v>
      </c>
      <c r="D26" s="36">
        <v>11.47</v>
      </c>
      <c r="E26" s="44">
        <v>10</v>
      </c>
      <c r="H26" s="33" t="s">
        <v>251</v>
      </c>
      <c r="I26" s="33" t="s">
        <v>315</v>
      </c>
      <c r="J26" s="33" t="s">
        <v>156</v>
      </c>
      <c r="K26" s="36">
        <v>12.14</v>
      </c>
      <c r="L26" s="44">
        <v>10</v>
      </c>
    </row>
    <row r="28" spans="1:12">
      <c r="A28" s="37" t="s">
        <v>324</v>
      </c>
      <c r="B28" s="37"/>
      <c r="C28" s="37"/>
      <c r="D28" s="37"/>
      <c r="E28" s="37"/>
      <c r="H28" s="38" t="s">
        <v>325</v>
      </c>
      <c r="I28" s="38"/>
      <c r="J28" s="38"/>
      <c r="K28" s="38"/>
      <c r="L28" s="38"/>
    </row>
    <row r="29" spans="1:12" s="42" customFormat="1">
      <c r="A29" s="31" t="s">
        <v>1</v>
      </c>
      <c r="B29" s="30" t="s">
        <v>2</v>
      </c>
      <c r="C29" s="30" t="s">
        <v>3</v>
      </c>
      <c r="D29" s="41" t="s">
        <v>173</v>
      </c>
      <c r="E29" s="31" t="s">
        <v>174</v>
      </c>
      <c r="H29" s="31" t="s">
        <v>1</v>
      </c>
      <c r="I29" s="30" t="s">
        <v>2</v>
      </c>
      <c r="J29" s="30" t="s">
        <v>3</v>
      </c>
      <c r="K29" s="41" t="s">
        <v>173</v>
      </c>
      <c r="L29" s="31" t="s">
        <v>174</v>
      </c>
    </row>
    <row r="30" spans="1:12">
      <c r="A30" s="33" t="s">
        <v>298</v>
      </c>
      <c r="B30" s="33" t="s">
        <v>125</v>
      </c>
      <c r="C30" s="33" t="s">
        <v>299</v>
      </c>
      <c r="D30" s="36">
        <v>8.7100000000000009</v>
      </c>
      <c r="E30" s="44">
        <v>1</v>
      </c>
      <c r="H30" s="33" t="s">
        <v>238</v>
      </c>
      <c r="I30" s="33" t="s">
        <v>309</v>
      </c>
      <c r="J30" s="33" t="s">
        <v>310</v>
      </c>
      <c r="K30" s="36">
        <v>8.91</v>
      </c>
      <c r="L30" s="44">
        <v>1</v>
      </c>
    </row>
    <row r="31" spans="1:12">
      <c r="A31" s="33" t="s">
        <v>295</v>
      </c>
      <c r="B31" s="33" t="s">
        <v>167</v>
      </c>
      <c r="C31" s="33" t="s">
        <v>296</v>
      </c>
      <c r="D31" s="36">
        <v>9</v>
      </c>
      <c r="E31" s="44">
        <v>2</v>
      </c>
      <c r="H31" s="33" t="s">
        <v>251</v>
      </c>
      <c r="I31" s="33" t="s">
        <v>294</v>
      </c>
      <c r="J31" s="33" t="s">
        <v>111</v>
      </c>
      <c r="K31" s="36">
        <v>9.08</v>
      </c>
      <c r="L31" s="44">
        <v>2</v>
      </c>
    </row>
    <row r="32" spans="1:12">
      <c r="A32" s="33" t="s">
        <v>243</v>
      </c>
      <c r="B32" s="33" t="s">
        <v>367</v>
      </c>
      <c r="C32" s="33" t="s">
        <v>366</v>
      </c>
      <c r="D32" s="36">
        <v>9.44</v>
      </c>
      <c r="E32" s="44">
        <v>3</v>
      </c>
      <c r="H32" s="33" t="s">
        <v>243</v>
      </c>
      <c r="I32" s="33" t="s">
        <v>297</v>
      </c>
      <c r="J32" s="33" t="s">
        <v>193</v>
      </c>
      <c r="K32" s="36">
        <v>9.35</v>
      </c>
      <c r="L32" s="44">
        <v>3</v>
      </c>
    </row>
    <row r="33" spans="1:12">
      <c r="A33" s="33" t="s">
        <v>244</v>
      </c>
      <c r="B33" s="33" t="s">
        <v>283</v>
      </c>
      <c r="C33" s="33" t="s">
        <v>120</v>
      </c>
      <c r="D33" s="36">
        <v>9.4600000000000009</v>
      </c>
      <c r="E33" s="44">
        <v>4</v>
      </c>
      <c r="H33" s="33" t="s">
        <v>261</v>
      </c>
      <c r="I33" s="33" t="s">
        <v>303</v>
      </c>
      <c r="J33" s="33" t="s">
        <v>304</v>
      </c>
      <c r="K33" s="36">
        <v>9.42</v>
      </c>
      <c r="L33" s="44">
        <v>4</v>
      </c>
    </row>
    <row r="34" spans="1:12">
      <c r="A34" s="33" t="s">
        <v>244</v>
      </c>
      <c r="B34" s="33" t="s">
        <v>318</v>
      </c>
      <c r="C34" s="33" t="s">
        <v>319</v>
      </c>
      <c r="D34" s="36">
        <v>9.4700000000000006</v>
      </c>
      <c r="E34" s="44">
        <v>5</v>
      </c>
      <c r="H34" s="33" t="s">
        <v>258</v>
      </c>
      <c r="I34" s="33" t="s">
        <v>326</v>
      </c>
      <c r="J34" s="33" t="s">
        <v>213</v>
      </c>
      <c r="K34" s="36">
        <v>9.82</v>
      </c>
      <c r="L34" s="44">
        <v>5</v>
      </c>
    </row>
    <row r="35" spans="1:12">
      <c r="A35" s="33" t="s">
        <v>238</v>
      </c>
      <c r="B35" s="33" t="s">
        <v>227</v>
      </c>
      <c r="C35" s="33" t="s">
        <v>208</v>
      </c>
      <c r="D35" s="36">
        <v>9.49</v>
      </c>
      <c r="E35" s="44">
        <v>6</v>
      </c>
      <c r="H35" s="33" t="s">
        <v>241</v>
      </c>
      <c r="I35" s="33" t="s">
        <v>300</v>
      </c>
      <c r="J35" s="33" t="s">
        <v>204</v>
      </c>
      <c r="K35" s="36">
        <v>9.83</v>
      </c>
      <c r="L35" s="44">
        <v>6</v>
      </c>
    </row>
    <row r="36" spans="1:12">
      <c r="A36" s="33" t="s">
        <v>258</v>
      </c>
      <c r="B36" s="33" t="s">
        <v>218</v>
      </c>
      <c r="C36" s="33" t="s">
        <v>305</v>
      </c>
      <c r="D36" s="36">
        <v>9.56</v>
      </c>
      <c r="E36" s="44">
        <v>7</v>
      </c>
      <c r="H36" s="33" t="s">
        <v>243</v>
      </c>
      <c r="I36" s="33" t="s">
        <v>207</v>
      </c>
      <c r="J36" s="33" t="s">
        <v>314</v>
      </c>
      <c r="K36" s="36">
        <v>9.91</v>
      </c>
      <c r="L36" s="44">
        <v>7</v>
      </c>
    </row>
    <row r="37" spans="1:12">
      <c r="A37" s="33" t="s">
        <v>298</v>
      </c>
      <c r="B37" s="33" t="s">
        <v>419</v>
      </c>
      <c r="C37" s="33" t="s">
        <v>109</v>
      </c>
      <c r="D37" s="36">
        <v>9.59</v>
      </c>
      <c r="E37" s="44">
        <v>8</v>
      </c>
      <c r="H37" s="33" t="s">
        <v>234</v>
      </c>
      <c r="I37" s="33" t="s">
        <v>270</v>
      </c>
      <c r="J37" s="33" t="s">
        <v>311</v>
      </c>
      <c r="K37" s="36">
        <v>10.039999999999999</v>
      </c>
      <c r="L37" s="44">
        <v>8</v>
      </c>
    </row>
    <row r="38" spans="1:12">
      <c r="A38" s="33" t="s">
        <v>238</v>
      </c>
      <c r="B38" s="33" t="s">
        <v>301</v>
      </c>
      <c r="C38" s="33" t="s">
        <v>302</v>
      </c>
      <c r="D38" s="36">
        <v>9.68</v>
      </c>
      <c r="E38" s="44">
        <v>9</v>
      </c>
      <c r="H38" s="33" t="s">
        <v>258</v>
      </c>
      <c r="I38" s="33" t="s">
        <v>313</v>
      </c>
      <c r="J38" s="33" t="s">
        <v>402</v>
      </c>
      <c r="K38" s="36">
        <v>10.06</v>
      </c>
      <c r="L38" s="44">
        <v>9</v>
      </c>
    </row>
    <row r="39" spans="1:12">
      <c r="A39" s="33" t="s">
        <v>258</v>
      </c>
      <c r="B39" s="33" t="s">
        <v>255</v>
      </c>
      <c r="C39" s="33" t="s">
        <v>293</v>
      </c>
      <c r="D39" s="36">
        <v>9.86</v>
      </c>
      <c r="E39" s="44">
        <v>10</v>
      </c>
      <c r="H39" s="33" t="s">
        <v>247</v>
      </c>
      <c r="I39" s="33" t="s">
        <v>76</v>
      </c>
      <c r="J39" s="33" t="s">
        <v>378</v>
      </c>
      <c r="K39" s="36">
        <v>10.11</v>
      </c>
      <c r="L39" s="44">
        <v>10</v>
      </c>
    </row>
    <row r="41" spans="1:12">
      <c r="A41" s="37" t="s">
        <v>331</v>
      </c>
      <c r="B41" s="37"/>
      <c r="C41" s="37"/>
      <c r="D41" s="37"/>
      <c r="E41" s="37"/>
      <c r="H41" s="38" t="s">
        <v>332</v>
      </c>
      <c r="I41" s="38"/>
      <c r="J41" s="38"/>
      <c r="K41" s="38"/>
      <c r="L41" s="38"/>
    </row>
    <row r="42" spans="1:12" s="42" customFormat="1">
      <c r="A42" s="31" t="s">
        <v>1</v>
      </c>
      <c r="B42" s="30" t="s">
        <v>2</v>
      </c>
      <c r="C42" s="30" t="s">
        <v>3</v>
      </c>
      <c r="D42" s="41" t="s">
        <v>173</v>
      </c>
      <c r="E42" s="31" t="s">
        <v>174</v>
      </c>
      <c r="H42" s="31" t="s">
        <v>1</v>
      </c>
      <c r="I42" s="30" t="s">
        <v>2</v>
      </c>
      <c r="J42" s="30" t="s">
        <v>3</v>
      </c>
      <c r="K42" s="41" t="s">
        <v>173</v>
      </c>
      <c r="L42" s="31" t="s">
        <v>174</v>
      </c>
    </row>
    <row r="43" spans="1:12">
      <c r="A43" s="33" t="s">
        <v>298</v>
      </c>
      <c r="B43" s="33" t="s">
        <v>125</v>
      </c>
      <c r="C43" s="33" t="s">
        <v>299</v>
      </c>
      <c r="D43" s="36">
        <v>18.21</v>
      </c>
      <c r="E43" s="44">
        <v>1</v>
      </c>
      <c r="H43" s="33" t="s">
        <v>251</v>
      </c>
      <c r="I43" s="33" t="s">
        <v>294</v>
      </c>
      <c r="J43" s="33" t="s">
        <v>111</v>
      </c>
      <c r="K43" s="36">
        <v>18.04</v>
      </c>
      <c r="L43" s="44">
        <v>1</v>
      </c>
    </row>
    <row r="44" spans="1:12">
      <c r="A44" s="33" t="s">
        <v>238</v>
      </c>
      <c r="B44" s="33" t="s">
        <v>301</v>
      </c>
      <c r="C44" s="33" t="s">
        <v>302</v>
      </c>
      <c r="D44" s="36">
        <v>18.37</v>
      </c>
      <c r="E44" s="44">
        <v>2</v>
      </c>
      <c r="H44" s="33" t="s">
        <v>238</v>
      </c>
      <c r="I44" s="33" t="s">
        <v>309</v>
      </c>
      <c r="J44" s="33" t="s">
        <v>310</v>
      </c>
      <c r="K44" s="36">
        <v>18.46</v>
      </c>
      <c r="L44" s="44">
        <v>2</v>
      </c>
    </row>
    <row r="45" spans="1:12">
      <c r="A45" s="33" t="s">
        <v>295</v>
      </c>
      <c r="B45" s="33" t="s">
        <v>167</v>
      </c>
      <c r="C45" s="33" t="s">
        <v>296</v>
      </c>
      <c r="D45" s="36">
        <v>18.46</v>
      </c>
      <c r="E45" s="44">
        <v>3</v>
      </c>
      <c r="H45" s="33" t="s">
        <v>243</v>
      </c>
      <c r="I45" s="33" t="s">
        <v>297</v>
      </c>
      <c r="J45" s="33" t="s">
        <v>193</v>
      </c>
      <c r="K45" s="36">
        <v>18.77</v>
      </c>
      <c r="L45" s="44">
        <v>3</v>
      </c>
    </row>
    <row r="46" spans="1:12">
      <c r="A46" s="33" t="s">
        <v>238</v>
      </c>
      <c r="B46" s="33" t="s">
        <v>227</v>
      </c>
      <c r="C46" s="33" t="s">
        <v>208</v>
      </c>
      <c r="D46" s="36">
        <v>18.739999999999998</v>
      </c>
      <c r="E46" s="44">
        <v>4</v>
      </c>
      <c r="H46" s="33" t="s">
        <v>261</v>
      </c>
      <c r="I46" s="33" t="s">
        <v>303</v>
      </c>
      <c r="J46" s="33" t="s">
        <v>304</v>
      </c>
      <c r="K46" s="36">
        <v>19.18</v>
      </c>
      <c r="L46" s="44">
        <v>4</v>
      </c>
    </row>
    <row r="47" spans="1:12">
      <c r="A47" s="33" t="s">
        <v>258</v>
      </c>
      <c r="B47" s="33" t="s">
        <v>218</v>
      </c>
      <c r="C47" s="33" t="s">
        <v>305</v>
      </c>
      <c r="D47" s="36">
        <v>18.809999999999999</v>
      </c>
      <c r="E47" s="44">
        <v>5</v>
      </c>
      <c r="H47" s="33" t="s">
        <v>243</v>
      </c>
      <c r="I47" s="33" t="s">
        <v>207</v>
      </c>
      <c r="J47" s="33" t="s">
        <v>314</v>
      </c>
      <c r="K47" s="36">
        <v>19.45</v>
      </c>
      <c r="L47" s="44">
        <v>5</v>
      </c>
    </row>
    <row r="48" spans="1:12">
      <c r="A48" s="33" t="s">
        <v>298</v>
      </c>
      <c r="B48" s="33" t="s">
        <v>419</v>
      </c>
      <c r="C48" s="33" t="s">
        <v>109</v>
      </c>
      <c r="D48" s="36">
        <v>18.97</v>
      </c>
      <c r="E48" s="44">
        <v>6</v>
      </c>
      <c r="H48" s="33" t="s">
        <v>241</v>
      </c>
      <c r="I48" s="33" t="s">
        <v>313</v>
      </c>
      <c r="J48" s="33" t="s">
        <v>200</v>
      </c>
      <c r="K48" s="36">
        <v>19.809999999999999</v>
      </c>
      <c r="L48" s="44">
        <v>6</v>
      </c>
    </row>
    <row r="49" spans="1:13">
      <c r="A49" s="33" t="s">
        <v>238</v>
      </c>
      <c r="B49" s="33" t="s">
        <v>209</v>
      </c>
      <c r="C49" s="33" t="s">
        <v>336</v>
      </c>
      <c r="D49" s="36">
        <v>19.079999999999998</v>
      </c>
      <c r="E49" s="44">
        <v>7</v>
      </c>
      <c r="H49" s="33" t="s">
        <v>241</v>
      </c>
      <c r="I49" s="33" t="s">
        <v>300</v>
      </c>
      <c r="J49" s="33" t="s">
        <v>204</v>
      </c>
      <c r="K49" s="36">
        <v>19.920000000000002</v>
      </c>
      <c r="L49" s="44">
        <v>7</v>
      </c>
    </row>
    <row r="50" spans="1:13">
      <c r="A50" s="33" t="s">
        <v>258</v>
      </c>
      <c r="B50" s="33" t="s">
        <v>255</v>
      </c>
      <c r="C50" s="33" t="s">
        <v>293</v>
      </c>
      <c r="D50" s="36">
        <v>19.36</v>
      </c>
      <c r="E50" s="44">
        <v>8</v>
      </c>
      <c r="H50" s="33" t="s">
        <v>258</v>
      </c>
      <c r="I50" s="33" t="s">
        <v>326</v>
      </c>
      <c r="J50" s="33" t="s">
        <v>213</v>
      </c>
      <c r="K50" s="36">
        <v>19.989999999999998</v>
      </c>
      <c r="L50" s="44">
        <v>8</v>
      </c>
    </row>
    <row r="51" spans="1:13">
      <c r="A51" s="33" t="s">
        <v>244</v>
      </c>
      <c r="B51" s="33" t="s">
        <v>283</v>
      </c>
      <c r="C51" s="33" t="s">
        <v>120</v>
      </c>
      <c r="D51" s="36">
        <v>19.600000000000001</v>
      </c>
      <c r="E51" s="44">
        <v>9</v>
      </c>
      <c r="H51" s="33" t="s">
        <v>261</v>
      </c>
      <c r="I51" s="33" t="s">
        <v>306</v>
      </c>
      <c r="J51" s="33" t="s">
        <v>307</v>
      </c>
      <c r="K51" s="36">
        <v>20.45</v>
      </c>
      <c r="L51" s="44">
        <v>9</v>
      </c>
    </row>
    <row r="52" spans="1:13">
      <c r="A52" s="33" t="s">
        <v>295</v>
      </c>
      <c r="B52" s="33" t="s">
        <v>346</v>
      </c>
      <c r="C52" s="33" t="s">
        <v>223</v>
      </c>
      <c r="D52" s="36">
        <v>19.61</v>
      </c>
      <c r="E52" s="44">
        <v>10</v>
      </c>
      <c r="H52" s="33" t="s">
        <v>261</v>
      </c>
      <c r="I52" s="33" t="s">
        <v>357</v>
      </c>
      <c r="J52" s="33" t="s">
        <v>358</v>
      </c>
      <c r="K52" s="36">
        <v>20.9</v>
      </c>
      <c r="L52" s="44">
        <v>10</v>
      </c>
    </row>
    <row r="54" spans="1:13">
      <c r="A54" s="37" t="s">
        <v>337</v>
      </c>
      <c r="B54" s="37"/>
      <c r="C54" s="37"/>
      <c r="D54" s="37"/>
      <c r="E54" s="37"/>
      <c r="F54" s="37"/>
      <c r="H54" s="38" t="s">
        <v>338</v>
      </c>
      <c r="I54" s="38"/>
      <c r="J54" s="38"/>
      <c r="K54" s="38"/>
      <c r="L54" s="38"/>
      <c r="M54" s="38"/>
    </row>
    <row r="55" spans="1:13" s="42" customFormat="1">
      <c r="A55" s="31" t="s">
        <v>1</v>
      </c>
      <c r="B55" s="30" t="s">
        <v>2</v>
      </c>
      <c r="C55" s="30" t="s">
        <v>3</v>
      </c>
      <c r="D55" s="41" t="s">
        <v>175</v>
      </c>
      <c r="E55" s="31" t="s">
        <v>176</v>
      </c>
      <c r="F55" s="53" t="s">
        <v>174</v>
      </c>
      <c r="H55" s="31" t="s">
        <v>1</v>
      </c>
      <c r="I55" s="30" t="s">
        <v>2</v>
      </c>
      <c r="J55" s="30" t="s">
        <v>3</v>
      </c>
      <c r="K55" s="41" t="s">
        <v>175</v>
      </c>
      <c r="L55" s="31" t="s">
        <v>176</v>
      </c>
      <c r="M55" s="53" t="s">
        <v>174</v>
      </c>
    </row>
    <row r="56" spans="1:13">
      <c r="A56" s="33" t="s">
        <v>258</v>
      </c>
      <c r="B56" s="33" t="s">
        <v>218</v>
      </c>
      <c r="C56" s="33" t="s">
        <v>305</v>
      </c>
      <c r="D56" s="27">
        <v>8</v>
      </c>
      <c r="E56" s="33">
        <v>7</v>
      </c>
      <c r="F56" s="44">
        <v>1</v>
      </c>
      <c r="H56" s="33" t="s">
        <v>238</v>
      </c>
      <c r="I56" s="33" t="s">
        <v>309</v>
      </c>
      <c r="J56" s="33" t="s">
        <v>310</v>
      </c>
      <c r="K56" s="27">
        <v>7</v>
      </c>
      <c r="L56" s="33">
        <v>10</v>
      </c>
      <c r="M56" s="44">
        <v>1</v>
      </c>
    </row>
    <row r="57" spans="1:13">
      <c r="A57" s="33" t="s">
        <v>238</v>
      </c>
      <c r="B57" s="33" t="s">
        <v>209</v>
      </c>
      <c r="C57" s="33" t="s">
        <v>336</v>
      </c>
      <c r="D57" s="27">
        <v>8</v>
      </c>
      <c r="E57" s="33">
        <v>3</v>
      </c>
      <c r="F57" s="44">
        <v>2</v>
      </c>
      <c r="H57" s="33" t="s">
        <v>251</v>
      </c>
      <c r="I57" s="33" t="s">
        <v>294</v>
      </c>
      <c r="J57" s="33" t="s">
        <v>111</v>
      </c>
      <c r="K57" s="27">
        <v>7</v>
      </c>
      <c r="L57" s="33">
        <v>10</v>
      </c>
      <c r="M57" s="44">
        <v>1</v>
      </c>
    </row>
    <row r="58" spans="1:13">
      <c r="A58" s="33" t="s">
        <v>298</v>
      </c>
      <c r="B58" s="33" t="s">
        <v>125</v>
      </c>
      <c r="C58" s="33" t="s">
        <v>299</v>
      </c>
      <c r="D58" s="27">
        <v>8</v>
      </c>
      <c r="E58" s="33">
        <v>3</v>
      </c>
      <c r="F58" s="44">
        <v>2</v>
      </c>
      <c r="H58" s="33" t="s">
        <v>251</v>
      </c>
      <c r="I58" s="33" t="s">
        <v>315</v>
      </c>
      <c r="J58" s="33" t="s">
        <v>156</v>
      </c>
      <c r="K58" s="27">
        <v>7</v>
      </c>
      <c r="L58" s="33">
        <v>6</v>
      </c>
      <c r="M58" s="44">
        <v>3</v>
      </c>
    </row>
    <row r="59" spans="1:13">
      <c r="A59" s="33" t="s">
        <v>234</v>
      </c>
      <c r="B59" s="33" t="s">
        <v>308</v>
      </c>
      <c r="C59" s="33" t="s">
        <v>226</v>
      </c>
      <c r="D59" s="27">
        <v>8</v>
      </c>
      <c r="E59" s="33">
        <v>2</v>
      </c>
      <c r="F59" s="44">
        <v>4</v>
      </c>
      <c r="H59" s="33" t="s">
        <v>243</v>
      </c>
      <c r="I59" s="33" t="s">
        <v>207</v>
      </c>
      <c r="J59" s="33" t="s">
        <v>314</v>
      </c>
      <c r="K59" s="27">
        <v>7</v>
      </c>
      <c r="L59" s="33">
        <v>5</v>
      </c>
      <c r="M59" s="44">
        <v>4</v>
      </c>
    </row>
    <row r="60" spans="1:13">
      <c r="A60" s="33" t="s">
        <v>295</v>
      </c>
      <c r="B60" s="33" t="s">
        <v>167</v>
      </c>
      <c r="C60" s="33" t="s">
        <v>296</v>
      </c>
      <c r="D60" s="27">
        <v>8</v>
      </c>
      <c r="E60" s="33">
        <v>1</v>
      </c>
      <c r="F60" s="44">
        <v>5</v>
      </c>
      <c r="H60" s="33" t="s">
        <v>241</v>
      </c>
      <c r="I60" s="33" t="s">
        <v>313</v>
      </c>
      <c r="J60" s="33" t="s">
        <v>200</v>
      </c>
      <c r="K60" s="27">
        <v>7</v>
      </c>
      <c r="L60" s="33">
        <v>3</v>
      </c>
      <c r="M60" s="44">
        <v>5</v>
      </c>
    </row>
    <row r="61" spans="1:13">
      <c r="A61" s="33" t="s">
        <v>243</v>
      </c>
      <c r="B61" s="33" t="s">
        <v>367</v>
      </c>
      <c r="C61" s="33" t="s">
        <v>366</v>
      </c>
      <c r="D61" s="27">
        <v>7</v>
      </c>
      <c r="E61" s="33">
        <v>11</v>
      </c>
      <c r="F61" s="44">
        <v>6</v>
      </c>
      <c r="H61" s="33" t="s">
        <v>258</v>
      </c>
      <c r="I61" s="33" t="s">
        <v>326</v>
      </c>
      <c r="J61" s="33" t="s">
        <v>213</v>
      </c>
      <c r="K61" s="27">
        <v>7</v>
      </c>
      <c r="L61" s="33">
        <v>1</v>
      </c>
      <c r="M61" s="44">
        <v>6</v>
      </c>
    </row>
    <row r="62" spans="1:13">
      <c r="A62" s="33" t="s">
        <v>298</v>
      </c>
      <c r="B62" s="33" t="s">
        <v>419</v>
      </c>
      <c r="C62" s="33" t="s">
        <v>109</v>
      </c>
      <c r="D62" s="27">
        <v>7</v>
      </c>
      <c r="E62" s="33">
        <v>9</v>
      </c>
      <c r="F62" s="44">
        <v>7</v>
      </c>
      <c r="H62" s="33" t="s">
        <v>241</v>
      </c>
      <c r="I62" s="33" t="s">
        <v>300</v>
      </c>
      <c r="J62" s="33" t="s">
        <v>204</v>
      </c>
      <c r="K62" s="27">
        <v>7</v>
      </c>
      <c r="L62" s="33">
        <v>0</v>
      </c>
      <c r="M62" s="44">
        <v>7</v>
      </c>
    </row>
    <row r="63" spans="1:13">
      <c r="A63" s="33" t="s">
        <v>238</v>
      </c>
      <c r="B63" s="33" t="s">
        <v>334</v>
      </c>
      <c r="C63" s="33" t="s">
        <v>335</v>
      </c>
      <c r="D63" s="27">
        <v>7</v>
      </c>
      <c r="E63" s="33">
        <v>7</v>
      </c>
      <c r="F63" s="44">
        <v>8</v>
      </c>
      <c r="H63" s="33" t="s">
        <v>261</v>
      </c>
      <c r="I63" s="33" t="s">
        <v>303</v>
      </c>
      <c r="J63" s="33" t="s">
        <v>304</v>
      </c>
      <c r="K63" s="27">
        <v>6</v>
      </c>
      <c r="L63" s="33">
        <v>12</v>
      </c>
      <c r="M63" s="44">
        <v>8</v>
      </c>
    </row>
    <row r="64" spans="1:13">
      <c r="A64" s="33" t="s">
        <v>238</v>
      </c>
      <c r="B64" s="33" t="s">
        <v>301</v>
      </c>
      <c r="C64" s="33" t="s">
        <v>302</v>
      </c>
      <c r="D64" s="27">
        <v>7</v>
      </c>
      <c r="E64" s="33">
        <v>6</v>
      </c>
      <c r="F64" s="44">
        <v>9</v>
      </c>
      <c r="H64" s="33" t="s">
        <v>234</v>
      </c>
      <c r="I64" s="33" t="s">
        <v>270</v>
      </c>
      <c r="J64" s="33" t="s">
        <v>311</v>
      </c>
      <c r="K64" s="27">
        <v>6</v>
      </c>
      <c r="L64" s="33">
        <v>11</v>
      </c>
      <c r="M64" s="44">
        <v>9</v>
      </c>
    </row>
    <row r="65" spans="1:13">
      <c r="A65" s="33" t="s">
        <v>244</v>
      </c>
      <c r="B65" s="33" t="s">
        <v>404</v>
      </c>
      <c r="C65" s="33" t="s">
        <v>405</v>
      </c>
      <c r="D65" s="27">
        <v>7</v>
      </c>
      <c r="E65" s="33">
        <v>4</v>
      </c>
      <c r="F65" s="44">
        <v>10</v>
      </c>
      <c r="H65" s="33" t="s">
        <v>298</v>
      </c>
      <c r="I65" s="33" t="s">
        <v>194</v>
      </c>
      <c r="J65" s="33" t="s">
        <v>323</v>
      </c>
      <c r="K65" s="27">
        <v>6</v>
      </c>
      <c r="L65" s="33">
        <v>9</v>
      </c>
      <c r="M65" s="44">
        <v>10</v>
      </c>
    </row>
    <row r="67" spans="1:13">
      <c r="A67" s="37" t="s">
        <v>339</v>
      </c>
      <c r="B67" s="37"/>
      <c r="C67" s="37"/>
      <c r="D67" s="37"/>
      <c r="E67" s="37"/>
      <c r="F67" s="37"/>
      <c r="H67" s="38" t="s">
        <v>340</v>
      </c>
      <c r="I67" s="38"/>
      <c r="J67" s="38"/>
      <c r="K67" s="38"/>
      <c r="L67" s="38"/>
      <c r="M67" s="38"/>
    </row>
    <row r="68" spans="1:13" s="42" customFormat="1">
      <c r="A68" s="31" t="s">
        <v>1</v>
      </c>
      <c r="B68" s="30" t="s">
        <v>2</v>
      </c>
      <c r="C68" s="30" t="s">
        <v>3</v>
      </c>
      <c r="D68" s="41" t="s">
        <v>175</v>
      </c>
      <c r="E68" s="31" t="s">
        <v>176</v>
      </c>
      <c r="F68" s="53" t="s">
        <v>174</v>
      </c>
      <c r="H68" s="31" t="s">
        <v>1</v>
      </c>
      <c r="I68" s="30" t="s">
        <v>2</v>
      </c>
      <c r="J68" s="30" t="s">
        <v>3</v>
      </c>
      <c r="K68" s="41" t="s">
        <v>175</v>
      </c>
      <c r="L68" s="31" t="s">
        <v>176</v>
      </c>
      <c r="M68" s="53" t="s">
        <v>174</v>
      </c>
    </row>
    <row r="69" spans="1:13">
      <c r="A69" s="33" t="s">
        <v>295</v>
      </c>
      <c r="B69" s="33" t="s">
        <v>167</v>
      </c>
      <c r="C69" s="33" t="s">
        <v>296</v>
      </c>
      <c r="D69" s="27">
        <v>15</v>
      </c>
      <c r="E69" s="33">
        <v>3</v>
      </c>
      <c r="F69" s="44">
        <v>1</v>
      </c>
      <c r="H69" s="33" t="s">
        <v>234</v>
      </c>
      <c r="I69" s="33" t="s">
        <v>270</v>
      </c>
      <c r="J69" s="33" t="s">
        <v>311</v>
      </c>
      <c r="K69" s="27">
        <v>11</v>
      </c>
      <c r="L69" s="33">
        <v>6</v>
      </c>
      <c r="M69" s="44">
        <v>1</v>
      </c>
    </row>
    <row r="70" spans="1:13">
      <c r="A70" s="33" t="s">
        <v>298</v>
      </c>
      <c r="B70" s="33" t="s">
        <v>419</v>
      </c>
      <c r="C70" s="33" t="s">
        <v>109</v>
      </c>
      <c r="D70" s="27">
        <v>15</v>
      </c>
      <c r="E70" s="33">
        <v>3</v>
      </c>
      <c r="F70" s="44">
        <v>1</v>
      </c>
      <c r="H70" s="33" t="s">
        <v>241</v>
      </c>
      <c r="I70" s="33" t="s">
        <v>300</v>
      </c>
      <c r="J70" s="33" t="s">
        <v>204</v>
      </c>
      <c r="K70" s="27">
        <v>11</v>
      </c>
      <c r="L70" s="33">
        <v>6</v>
      </c>
      <c r="M70" s="44">
        <v>1</v>
      </c>
    </row>
    <row r="71" spans="1:13">
      <c r="A71" s="33" t="s">
        <v>241</v>
      </c>
      <c r="B71" s="33" t="s">
        <v>132</v>
      </c>
      <c r="C71" s="33" t="s">
        <v>343</v>
      </c>
      <c r="D71" s="27">
        <v>14</v>
      </c>
      <c r="E71" s="33">
        <v>0</v>
      </c>
      <c r="F71" s="44">
        <v>3</v>
      </c>
      <c r="H71" s="33" t="s">
        <v>258</v>
      </c>
      <c r="I71" s="33" t="s">
        <v>326</v>
      </c>
      <c r="J71" s="33" t="s">
        <v>213</v>
      </c>
      <c r="K71" s="27">
        <v>11</v>
      </c>
      <c r="L71" s="33">
        <v>5</v>
      </c>
      <c r="M71" s="44">
        <v>3</v>
      </c>
    </row>
    <row r="72" spans="1:13">
      <c r="A72" s="33" t="s">
        <v>234</v>
      </c>
      <c r="B72" s="33" t="s">
        <v>341</v>
      </c>
      <c r="C72" s="33" t="s">
        <v>342</v>
      </c>
      <c r="D72" s="27">
        <v>13</v>
      </c>
      <c r="E72" s="33">
        <v>5</v>
      </c>
      <c r="F72" s="44">
        <v>4</v>
      </c>
      <c r="H72" s="33" t="s">
        <v>251</v>
      </c>
      <c r="I72" s="33" t="s">
        <v>315</v>
      </c>
      <c r="J72" s="33" t="s">
        <v>156</v>
      </c>
      <c r="K72" s="27">
        <v>11</v>
      </c>
      <c r="L72" s="33">
        <v>2</v>
      </c>
      <c r="M72" s="44">
        <v>4</v>
      </c>
    </row>
    <row r="73" spans="1:13">
      <c r="A73" s="33" t="s">
        <v>258</v>
      </c>
      <c r="B73" s="33" t="s">
        <v>218</v>
      </c>
      <c r="C73" s="33" t="s">
        <v>305</v>
      </c>
      <c r="D73" s="27">
        <v>13</v>
      </c>
      <c r="E73" s="33">
        <v>3</v>
      </c>
      <c r="F73" s="44">
        <v>5</v>
      </c>
      <c r="H73" s="33" t="s">
        <v>238</v>
      </c>
      <c r="I73" s="33" t="s">
        <v>309</v>
      </c>
      <c r="J73" s="33" t="s">
        <v>310</v>
      </c>
      <c r="K73" s="27">
        <v>11</v>
      </c>
      <c r="L73" s="33">
        <v>0</v>
      </c>
      <c r="M73" s="44">
        <v>5</v>
      </c>
    </row>
    <row r="74" spans="1:13">
      <c r="A74" s="33" t="s">
        <v>238</v>
      </c>
      <c r="B74" s="33" t="s">
        <v>334</v>
      </c>
      <c r="C74" s="33" t="s">
        <v>335</v>
      </c>
      <c r="D74" s="27">
        <v>13</v>
      </c>
      <c r="E74" s="33">
        <v>1</v>
      </c>
      <c r="F74" s="44">
        <v>6</v>
      </c>
      <c r="H74" s="33" t="s">
        <v>247</v>
      </c>
      <c r="I74" s="33" t="s">
        <v>76</v>
      </c>
      <c r="J74" s="33" t="s">
        <v>378</v>
      </c>
      <c r="K74" s="27">
        <v>10</v>
      </c>
      <c r="L74" s="33">
        <v>11</v>
      </c>
      <c r="M74" s="44">
        <v>6</v>
      </c>
    </row>
    <row r="75" spans="1:13">
      <c r="A75" s="33" t="s">
        <v>238</v>
      </c>
      <c r="B75" s="33" t="s">
        <v>301</v>
      </c>
      <c r="C75" s="33" t="s">
        <v>302</v>
      </c>
      <c r="D75" s="27">
        <v>13</v>
      </c>
      <c r="E75" s="33">
        <v>0</v>
      </c>
      <c r="F75" s="44">
        <v>7</v>
      </c>
      <c r="H75" s="33" t="s">
        <v>241</v>
      </c>
      <c r="I75" s="33" t="s">
        <v>313</v>
      </c>
      <c r="J75" s="33" t="s">
        <v>200</v>
      </c>
      <c r="K75" s="27">
        <v>10</v>
      </c>
      <c r="L75" s="33">
        <v>5</v>
      </c>
      <c r="M75" s="44">
        <v>7</v>
      </c>
    </row>
    <row r="76" spans="1:13">
      <c r="A76" s="33" t="s">
        <v>295</v>
      </c>
      <c r="B76" s="33" t="s">
        <v>346</v>
      </c>
      <c r="C76" s="33" t="s">
        <v>223</v>
      </c>
      <c r="D76" s="27">
        <v>12</v>
      </c>
      <c r="E76" s="33">
        <v>7</v>
      </c>
      <c r="F76" s="44">
        <v>8</v>
      </c>
      <c r="H76" s="33" t="s">
        <v>261</v>
      </c>
      <c r="I76" s="33" t="s">
        <v>303</v>
      </c>
      <c r="J76" s="33" t="s">
        <v>304</v>
      </c>
      <c r="K76" s="27">
        <v>10</v>
      </c>
      <c r="L76" s="33">
        <v>3</v>
      </c>
      <c r="M76" s="44">
        <v>8</v>
      </c>
    </row>
    <row r="77" spans="1:13">
      <c r="A77" s="33" t="s">
        <v>234</v>
      </c>
      <c r="B77" s="33" t="s">
        <v>308</v>
      </c>
      <c r="C77" s="33" t="s">
        <v>226</v>
      </c>
      <c r="D77" s="27">
        <v>12</v>
      </c>
      <c r="E77" s="33">
        <v>6</v>
      </c>
      <c r="F77" s="44">
        <v>9</v>
      </c>
      <c r="H77" s="33" t="s">
        <v>251</v>
      </c>
      <c r="I77" s="33" t="s">
        <v>294</v>
      </c>
      <c r="J77" s="33" t="s">
        <v>111</v>
      </c>
      <c r="K77" s="27">
        <v>10</v>
      </c>
      <c r="L77" s="33">
        <v>3</v>
      </c>
      <c r="M77" s="44">
        <v>8</v>
      </c>
    </row>
    <row r="78" spans="1:13">
      <c r="A78" s="33" t="s">
        <v>244</v>
      </c>
      <c r="B78" s="33" t="s">
        <v>81</v>
      </c>
      <c r="C78" s="33" t="s">
        <v>320</v>
      </c>
      <c r="D78" s="27">
        <v>12</v>
      </c>
      <c r="E78" s="33">
        <v>5</v>
      </c>
      <c r="F78" s="44">
        <v>10</v>
      </c>
      <c r="H78" s="33" t="s">
        <v>261</v>
      </c>
      <c r="I78" s="33" t="s">
        <v>348</v>
      </c>
      <c r="J78" s="33" t="s">
        <v>109</v>
      </c>
      <c r="K78" s="27">
        <v>9</v>
      </c>
      <c r="L78" s="33">
        <v>12</v>
      </c>
      <c r="M78" s="44">
        <v>10</v>
      </c>
    </row>
    <row r="79" spans="1:13">
      <c r="M79" s="44"/>
    </row>
    <row r="80" spans="1:13">
      <c r="M80" s="44"/>
    </row>
  </sheetData>
  <mergeCells count="12">
    <mergeCell ref="A41:E41"/>
    <mergeCell ref="H41:L41"/>
    <mergeCell ref="A54:F54"/>
    <mergeCell ref="H54:M54"/>
    <mergeCell ref="A67:F67"/>
    <mergeCell ref="H67:M67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4"/>
  <sheetViews>
    <sheetView workbookViewId="0">
      <pane xSplit="6" ySplit="2" topLeftCell="G3" activePane="bottomRight" state="frozen"/>
      <selection activeCell="A3" sqref="A3:F134"/>
      <selection pane="topRight" activeCell="A3" sqref="A3:F134"/>
      <selection pane="bottomLeft" activeCell="A3" sqref="A3:F134"/>
      <selection pane="bottomRight" activeCell="A3" sqref="A3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13.140625" customWidth="1"/>
    <col min="6" max="6" width="9.85546875" bestFit="1" customWidth="1"/>
    <col min="7" max="8" width="16.140625" bestFit="1" customWidth="1"/>
    <col min="9" max="9" width="20" bestFit="1" customWidth="1"/>
    <col min="10" max="10" width="18.5703125" bestFit="1" customWidth="1"/>
    <col min="11" max="11" width="7.140625" style="2" customWidth="1"/>
    <col min="12" max="12" width="7.42578125" style="2" customWidth="1"/>
    <col min="13" max="13" width="11.28515625" bestFit="1" customWidth="1"/>
  </cols>
  <sheetData>
    <row r="1" spans="1:14" ht="15.75" thickBot="1">
      <c r="G1" s="9" t="s">
        <v>177</v>
      </c>
      <c r="H1" s="10" t="s">
        <v>178</v>
      </c>
      <c r="I1" s="10" t="s">
        <v>179</v>
      </c>
      <c r="J1" s="10" t="s">
        <v>180</v>
      </c>
      <c r="K1" s="15"/>
      <c r="L1" s="15"/>
    </row>
    <row r="2" spans="1:14" ht="15.7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5" t="s">
        <v>8</v>
      </c>
      <c r="H2" s="4" t="s">
        <v>8</v>
      </c>
      <c r="I2" s="18" t="s">
        <v>8</v>
      </c>
      <c r="J2" s="4" t="s">
        <v>8</v>
      </c>
      <c r="M2" s="12" t="s">
        <v>181</v>
      </c>
      <c r="N2" s="12" t="s">
        <v>182</v>
      </c>
    </row>
    <row r="3" spans="1:14">
      <c r="A3" s="33">
        <v>100</v>
      </c>
      <c r="B3" s="33" t="s">
        <v>251</v>
      </c>
      <c r="C3" s="33" t="s">
        <v>349</v>
      </c>
      <c r="D3" s="33" t="s">
        <v>350</v>
      </c>
      <c r="E3" s="33" t="s">
        <v>20</v>
      </c>
      <c r="F3" s="29" t="s">
        <v>351</v>
      </c>
      <c r="G3" s="36">
        <v>49.06</v>
      </c>
      <c r="H3" s="36"/>
      <c r="I3" s="47"/>
      <c r="J3" s="47">
        <v>49.96</v>
      </c>
      <c r="K3" s="28"/>
      <c r="L3" s="28"/>
      <c r="M3" t="str">
        <f>IF(COUNT(G3:J3)&gt;1,"Yes","Not Eligible")</f>
        <v>Yes</v>
      </c>
      <c r="N3" s="1">
        <f>IF(M3="Yes",ROUND(AVERAGE(G3:J3),2),"")</f>
        <v>49.51</v>
      </c>
    </row>
    <row r="4" spans="1:14">
      <c r="A4" s="33">
        <v>101</v>
      </c>
      <c r="B4" s="33" t="s">
        <v>251</v>
      </c>
      <c r="C4" s="33" t="s">
        <v>352</v>
      </c>
      <c r="D4" s="33" t="s">
        <v>156</v>
      </c>
      <c r="E4" s="33" t="s">
        <v>20</v>
      </c>
      <c r="F4" s="29" t="s">
        <v>351</v>
      </c>
      <c r="G4" s="36">
        <v>49.89</v>
      </c>
      <c r="H4" s="36">
        <v>48.26</v>
      </c>
      <c r="I4" s="47"/>
      <c r="J4" s="47"/>
      <c r="K4" s="34"/>
      <c r="L4" s="34"/>
      <c r="M4" t="str">
        <f>IF(COUNT(G4:J4)&gt;1,"Yes","Not Eligible")</f>
        <v>Yes</v>
      </c>
      <c r="N4" s="1">
        <f>IF(M4="Yes",ROUND(AVERAGE(G4:J4),2),"")</f>
        <v>49.08</v>
      </c>
    </row>
    <row r="5" spans="1:14">
      <c r="A5" s="33">
        <v>102</v>
      </c>
      <c r="B5" s="33" t="s">
        <v>251</v>
      </c>
      <c r="C5" s="33" t="s">
        <v>315</v>
      </c>
      <c r="D5" s="33" t="s">
        <v>156</v>
      </c>
      <c r="E5" s="33" t="s">
        <v>20</v>
      </c>
      <c r="F5" s="29">
        <v>1</v>
      </c>
      <c r="G5" s="36">
        <v>45.89</v>
      </c>
      <c r="H5" s="36">
        <v>45.09</v>
      </c>
      <c r="I5" s="47">
        <v>42.22</v>
      </c>
      <c r="J5" s="47">
        <v>42.78</v>
      </c>
      <c r="K5" s="28"/>
      <c r="L5" s="28"/>
      <c r="M5" t="str">
        <f>IF(COUNT(G5:J5)&gt;1,"Yes","Not Eligible")</f>
        <v>Yes</v>
      </c>
      <c r="N5" s="1">
        <f>IF(M5="Yes",ROUND(AVERAGE(G5:J5),2),"")</f>
        <v>44</v>
      </c>
    </row>
    <row r="6" spans="1:14">
      <c r="A6" s="33">
        <v>103</v>
      </c>
      <c r="B6" s="33" t="s">
        <v>251</v>
      </c>
      <c r="C6" s="33" t="s">
        <v>353</v>
      </c>
      <c r="D6" s="33" t="s">
        <v>354</v>
      </c>
      <c r="E6" s="33" t="s">
        <v>80</v>
      </c>
      <c r="F6" s="29" t="s">
        <v>351</v>
      </c>
      <c r="G6" s="36"/>
      <c r="H6" s="36">
        <v>50.72</v>
      </c>
      <c r="I6" s="46">
        <v>52.2</v>
      </c>
      <c r="J6" s="46">
        <v>48.07</v>
      </c>
      <c r="K6" s="34"/>
      <c r="L6" s="34"/>
      <c r="M6" t="str">
        <f>IF(COUNT(G6:J6)&gt;1,"Yes","Not Eligible")</f>
        <v>Yes</v>
      </c>
      <c r="N6" s="1">
        <f>IF(M6="Yes",ROUND(AVERAGE(G6:J6),2),"")</f>
        <v>50.33</v>
      </c>
    </row>
    <row r="7" spans="1:14">
      <c r="A7" s="33">
        <v>104</v>
      </c>
      <c r="B7" s="33" t="s">
        <v>251</v>
      </c>
      <c r="C7" s="33" t="s">
        <v>121</v>
      </c>
      <c r="D7" s="33" t="s">
        <v>253</v>
      </c>
      <c r="E7" s="33" t="s">
        <v>80</v>
      </c>
      <c r="F7" s="29" t="s">
        <v>351</v>
      </c>
      <c r="G7" s="36">
        <v>45.47</v>
      </c>
      <c r="H7" s="36">
        <v>42.51</v>
      </c>
      <c r="I7" s="46">
        <v>43.16</v>
      </c>
      <c r="J7" s="46">
        <v>41.7</v>
      </c>
      <c r="K7" s="16"/>
      <c r="L7" s="16"/>
      <c r="M7" t="str">
        <f>IF(COUNT(G7:J7)&gt;1,"Yes","Not Eligible")</f>
        <v>Yes</v>
      </c>
      <c r="N7" s="1">
        <f>IF(M7="Yes",ROUND(AVERAGE(G7:J7),2),"")</f>
        <v>43.21</v>
      </c>
    </row>
    <row r="8" spans="1:14">
      <c r="A8" s="33">
        <v>105</v>
      </c>
      <c r="B8" s="33" t="s">
        <v>251</v>
      </c>
      <c r="C8" s="33" t="s">
        <v>321</v>
      </c>
      <c r="D8" s="33" t="s">
        <v>322</v>
      </c>
      <c r="E8" s="33" t="s">
        <v>80</v>
      </c>
      <c r="F8" s="29">
        <v>1</v>
      </c>
      <c r="G8" s="36">
        <v>50.19</v>
      </c>
      <c r="H8" s="36"/>
      <c r="I8" s="46">
        <v>45.75</v>
      </c>
      <c r="J8" s="46">
        <v>46.14</v>
      </c>
      <c r="K8" s="28"/>
      <c r="L8" s="28"/>
      <c r="M8" t="str">
        <f>IF(COUNT(G8:J8)&gt;1,"Yes","Not Eligible")</f>
        <v>Yes</v>
      </c>
      <c r="N8" s="1">
        <f>IF(M8="Yes",ROUND(AVERAGE(G8:J8),2),"")</f>
        <v>47.36</v>
      </c>
    </row>
    <row r="9" spans="1:14">
      <c r="A9" s="33">
        <v>106</v>
      </c>
      <c r="B9" s="33" t="s">
        <v>251</v>
      </c>
      <c r="C9" s="33" t="s">
        <v>355</v>
      </c>
      <c r="D9" s="33" t="s">
        <v>356</v>
      </c>
      <c r="E9" s="33" t="s">
        <v>20</v>
      </c>
      <c r="F9" s="29">
        <v>1</v>
      </c>
      <c r="G9" s="36"/>
      <c r="H9" s="36"/>
      <c r="I9" s="46"/>
      <c r="J9" s="46"/>
      <c r="K9" s="28"/>
      <c r="L9" s="28"/>
      <c r="M9" t="str">
        <f>IF(COUNT(G9:J9)&gt;1,"Yes","Not Eligible")</f>
        <v>Not Eligible</v>
      </c>
      <c r="N9" s="1" t="str">
        <f>IF(M9="Yes",ROUND(AVERAGE(G9:J9),2),"")</f>
        <v/>
      </c>
    </row>
    <row r="10" spans="1:14">
      <c r="A10" s="33">
        <v>107</v>
      </c>
      <c r="B10" s="33" t="s">
        <v>251</v>
      </c>
      <c r="C10" s="33" t="s">
        <v>294</v>
      </c>
      <c r="D10" s="33" t="s">
        <v>111</v>
      </c>
      <c r="E10" s="33" t="s">
        <v>20</v>
      </c>
      <c r="F10" s="29">
        <v>1</v>
      </c>
      <c r="G10" s="36">
        <v>41.83</v>
      </c>
      <c r="H10" s="36">
        <v>36.72</v>
      </c>
      <c r="I10" s="45">
        <v>37.200000000000003</v>
      </c>
      <c r="J10" s="45"/>
      <c r="K10" s="34"/>
      <c r="L10" s="34"/>
      <c r="M10" t="str">
        <f>IF(COUNT(G10:J10)&gt;1,"Yes","Not Eligible")</f>
        <v>Yes</v>
      </c>
      <c r="N10" s="1">
        <f>IF(M10="Yes",ROUND(AVERAGE(G10:J10),2),"")</f>
        <v>38.58</v>
      </c>
    </row>
    <row r="11" spans="1:14">
      <c r="A11" s="33">
        <v>108</v>
      </c>
      <c r="B11" s="33" t="s">
        <v>251</v>
      </c>
      <c r="C11" s="33" t="s">
        <v>259</v>
      </c>
      <c r="D11" s="33" t="s">
        <v>260</v>
      </c>
      <c r="E11" s="33" t="s">
        <v>20</v>
      </c>
      <c r="F11" s="29" t="s">
        <v>351</v>
      </c>
      <c r="G11" s="36">
        <v>52.91</v>
      </c>
      <c r="H11" s="36">
        <v>47.43</v>
      </c>
      <c r="I11" s="46">
        <v>47.65</v>
      </c>
      <c r="J11" s="46">
        <v>46.7</v>
      </c>
      <c r="K11" s="34"/>
      <c r="L11" s="34"/>
      <c r="M11" t="str">
        <f>IF(COUNT(G11:J11)&gt;1,"Yes","Not Eligible")</f>
        <v>Yes</v>
      </c>
      <c r="N11" s="1">
        <f>IF(M11="Yes",ROUND(AVERAGE(G11:J11),2),"")</f>
        <v>48.67</v>
      </c>
    </row>
    <row r="12" spans="1:14">
      <c r="A12" s="33">
        <v>109</v>
      </c>
      <c r="B12" s="33" t="s">
        <v>251</v>
      </c>
      <c r="C12" s="33" t="s">
        <v>252</v>
      </c>
      <c r="D12" s="33" t="s">
        <v>168</v>
      </c>
      <c r="E12" s="33" t="s">
        <v>20</v>
      </c>
      <c r="F12" s="29" t="s">
        <v>351</v>
      </c>
      <c r="G12" s="36"/>
      <c r="H12" s="36">
        <v>48.16</v>
      </c>
      <c r="I12" s="46">
        <v>45.94</v>
      </c>
      <c r="J12" s="46">
        <v>53.49</v>
      </c>
      <c r="K12" s="28"/>
      <c r="L12" s="28"/>
      <c r="M12" t="str">
        <f>IF(COUNT(G12:J12)&gt;1,"Yes","Not Eligible")</f>
        <v>Yes</v>
      </c>
      <c r="N12" s="1">
        <f>IF(M12="Yes",ROUND(AVERAGE(G12:J12),2),"")</f>
        <v>49.2</v>
      </c>
    </row>
    <row r="13" spans="1:14">
      <c r="A13" s="33">
        <v>110</v>
      </c>
      <c r="B13" s="33" t="s">
        <v>251</v>
      </c>
      <c r="C13" s="33" t="s">
        <v>220</v>
      </c>
      <c r="D13" s="33" t="s">
        <v>224</v>
      </c>
      <c r="E13" s="33" t="s">
        <v>80</v>
      </c>
      <c r="F13" s="29" t="s">
        <v>351</v>
      </c>
      <c r="G13" s="36">
        <v>49.91</v>
      </c>
      <c r="H13" s="36">
        <v>42.84</v>
      </c>
      <c r="I13" s="46">
        <v>48.09</v>
      </c>
      <c r="J13" s="46">
        <v>45.8</v>
      </c>
      <c r="K13" s="28"/>
      <c r="L13" s="28"/>
      <c r="M13" t="str">
        <f>IF(COUNT(G13:J13)&gt;1,"Yes","Not Eligible")</f>
        <v>Yes</v>
      </c>
      <c r="N13" s="1">
        <f>IF(M13="Yes",ROUND(AVERAGE(G13:J13),2),"")</f>
        <v>46.66</v>
      </c>
    </row>
    <row r="14" spans="1:14">
      <c r="A14" s="33">
        <v>111</v>
      </c>
      <c r="B14" s="33" t="s">
        <v>261</v>
      </c>
      <c r="C14" s="33" t="s">
        <v>270</v>
      </c>
      <c r="D14" s="33" t="s">
        <v>271</v>
      </c>
      <c r="E14" s="33" t="s">
        <v>20</v>
      </c>
      <c r="F14" s="29" t="s">
        <v>351</v>
      </c>
      <c r="G14" s="36">
        <v>47.69</v>
      </c>
      <c r="H14" s="36">
        <v>45.02</v>
      </c>
      <c r="I14" s="45">
        <v>53.78</v>
      </c>
      <c r="J14" s="45">
        <v>45.97</v>
      </c>
      <c r="K14" s="26"/>
      <c r="L14" s="26"/>
      <c r="M14" t="str">
        <f>IF(COUNT(G14:J14)&gt;1,"Yes","Not Eligible")</f>
        <v>Yes</v>
      </c>
      <c r="N14" s="1">
        <f>IF(M14="Yes",ROUND(AVERAGE(G14:J14),2),"")</f>
        <v>48.12</v>
      </c>
    </row>
    <row r="15" spans="1:14">
      <c r="A15" s="33">
        <v>112</v>
      </c>
      <c r="B15" s="33" t="s">
        <v>261</v>
      </c>
      <c r="C15" s="33" t="s">
        <v>303</v>
      </c>
      <c r="D15" s="33" t="s">
        <v>304</v>
      </c>
      <c r="E15" s="33" t="s">
        <v>20</v>
      </c>
      <c r="F15" s="29">
        <v>1</v>
      </c>
      <c r="G15" s="36"/>
      <c r="H15" s="36">
        <v>39.99</v>
      </c>
      <c r="I15" s="45">
        <v>39.99</v>
      </c>
      <c r="J15" s="45">
        <v>40.58</v>
      </c>
      <c r="K15" s="16"/>
      <c r="L15" s="16"/>
      <c r="M15" t="str">
        <f>IF(COUNT(G15:J15)&gt;1,"Yes","Not Eligible")</f>
        <v>Yes</v>
      </c>
      <c r="N15" s="1">
        <f>IF(M15="Yes",ROUND(AVERAGE(G15:J15),2),"")</f>
        <v>40.19</v>
      </c>
    </row>
    <row r="16" spans="1:14">
      <c r="A16" s="33">
        <v>113</v>
      </c>
      <c r="B16" s="33" t="s">
        <v>261</v>
      </c>
      <c r="C16" s="33" t="s">
        <v>266</v>
      </c>
      <c r="D16" s="33" t="s">
        <v>267</v>
      </c>
      <c r="E16" s="33" t="s">
        <v>20</v>
      </c>
      <c r="F16" s="29" t="s">
        <v>351</v>
      </c>
      <c r="G16" s="36">
        <v>63.1</v>
      </c>
      <c r="H16" s="36">
        <v>51.27</v>
      </c>
      <c r="I16" s="47">
        <v>51.93</v>
      </c>
      <c r="J16" s="47">
        <v>58.45</v>
      </c>
      <c r="K16" s="28"/>
      <c r="L16" s="28"/>
      <c r="M16" t="str">
        <f>IF(COUNT(G16:J16)&gt;1,"Yes","Not Eligible")</f>
        <v>Yes</v>
      </c>
      <c r="N16" s="1">
        <f>IF(M16="Yes",ROUND(AVERAGE(G16:J16),2),"")</f>
        <v>56.19</v>
      </c>
    </row>
    <row r="17" spans="1:14">
      <c r="A17" s="33">
        <v>114</v>
      </c>
      <c r="B17" s="33" t="s">
        <v>261</v>
      </c>
      <c r="C17" s="33" t="s">
        <v>306</v>
      </c>
      <c r="D17" s="33" t="s">
        <v>307</v>
      </c>
      <c r="E17" s="33" t="s">
        <v>20</v>
      </c>
      <c r="F17" s="29">
        <v>1</v>
      </c>
      <c r="G17" s="36">
        <v>43.89</v>
      </c>
      <c r="H17" s="36">
        <v>41.97</v>
      </c>
      <c r="I17" s="47">
        <v>40.65</v>
      </c>
      <c r="J17" s="47">
        <v>41.52</v>
      </c>
      <c r="K17" s="28"/>
      <c r="L17" s="28"/>
      <c r="M17" t="str">
        <f>IF(COUNT(G17:J17)&gt;1,"Yes","Not Eligible")</f>
        <v>Yes</v>
      </c>
      <c r="N17" s="1">
        <f>IF(M17="Yes",ROUND(AVERAGE(G17:J17),2),"")</f>
        <v>42.01</v>
      </c>
    </row>
    <row r="18" spans="1:14">
      <c r="A18" s="33">
        <v>115</v>
      </c>
      <c r="B18" s="33" t="s">
        <v>261</v>
      </c>
      <c r="C18" s="33" t="s">
        <v>348</v>
      </c>
      <c r="D18" s="33" t="s">
        <v>109</v>
      </c>
      <c r="E18" s="33" t="s">
        <v>20</v>
      </c>
      <c r="F18" s="29">
        <v>1</v>
      </c>
      <c r="G18" s="36">
        <v>47.09</v>
      </c>
      <c r="H18" s="36">
        <v>43.01</v>
      </c>
      <c r="I18" s="47">
        <v>43.9</v>
      </c>
      <c r="J18" s="47">
        <v>43.21</v>
      </c>
      <c r="K18" s="28"/>
      <c r="L18" s="28"/>
      <c r="M18" t="str">
        <f>IF(COUNT(G18:J18)&gt;1,"Yes","Not Eligible")</f>
        <v>Yes</v>
      </c>
      <c r="N18" s="1">
        <f>IF(M18="Yes",ROUND(AVERAGE(G18:J18),2),"")</f>
        <v>44.3</v>
      </c>
    </row>
    <row r="19" spans="1:14">
      <c r="A19" s="33">
        <v>116</v>
      </c>
      <c r="B19" s="33" t="s">
        <v>261</v>
      </c>
      <c r="C19" s="33" t="s">
        <v>357</v>
      </c>
      <c r="D19" s="33" t="s">
        <v>358</v>
      </c>
      <c r="E19" s="33" t="s">
        <v>20</v>
      </c>
      <c r="F19" s="29">
        <v>1</v>
      </c>
      <c r="G19" s="36"/>
      <c r="H19" s="36">
        <v>44.81</v>
      </c>
      <c r="I19" s="46"/>
      <c r="J19" s="46">
        <v>44.9</v>
      </c>
      <c r="K19" s="34"/>
      <c r="L19" s="34"/>
      <c r="M19" t="str">
        <f>IF(COUNT(G19:J19)&gt;1,"Yes","Not Eligible")</f>
        <v>Yes</v>
      </c>
      <c r="N19" s="1">
        <f>IF(M19="Yes",ROUND(AVERAGE(G19:J19),2),"")</f>
        <v>44.86</v>
      </c>
    </row>
    <row r="20" spans="1:14">
      <c r="A20" s="33">
        <v>117</v>
      </c>
      <c r="B20" s="33" t="s">
        <v>261</v>
      </c>
      <c r="C20" s="33" t="s">
        <v>262</v>
      </c>
      <c r="D20" s="33" t="s">
        <v>263</v>
      </c>
      <c r="E20" s="33" t="s">
        <v>80</v>
      </c>
      <c r="F20" s="29" t="s">
        <v>351</v>
      </c>
      <c r="G20" s="36">
        <v>46.96</v>
      </c>
      <c r="H20" s="36">
        <v>41.97</v>
      </c>
      <c r="I20" s="46">
        <v>44.13</v>
      </c>
      <c r="J20" s="46">
        <v>44</v>
      </c>
      <c r="K20" s="28"/>
      <c r="L20" s="28"/>
      <c r="M20" t="str">
        <f>IF(COUNT(G20:J20)&gt;1,"Yes","Not Eligible")</f>
        <v>Yes</v>
      </c>
      <c r="N20" s="1">
        <f>IF(M20="Yes",ROUND(AVERAGE(G20:J20),2),"")</f>
        <v>44.27</v>
      </c>
    </row>
    <row r="21" spans="1:14">
      <c r="A21" s="33">
        <v>118</v>
      </c>
      <c r="B21" s="33" t="s">
        <v>261</v>
      </c>
      <c r="C21" s="33" t="s">
        <v>222</v>
      </c>
      <c r="D21" s="33" t="s">
        <v>359</v>
      </c>
      <c r="E21" s="33" t="s">
        <v>80</v>
      </c>
      <c r="F21" s="29" t="s">
        <v>351</v>
      </c>
      <c r="G21" s="36">
        <v>41.53</v>
      </c>
      <c r="H21" s="36">
        <v>39.65</v>
      </c>
      <c r="I21" s="46"/>
      <c r="J21" s="46">
        <v>40.85</v>
      </c>
      <c r="K21" s="28"/>
      <c r="L21" s="28"/>
      <c r="M21" t="str">
        <f>IF(COUNT(G21:J21)&gt;1,"Yes","Not Eligible")</f>
        <v>Yes</v>
      </c>
      <c r="N21" s="1">
        <f>IF(M21="Yes",ROUND(AVERAGE(G21:J21),2),"")</f>
        <v>40.68</v>
      </c>
    </row>
    <row r="22" spans="1:14">
      <c r="A22" s="33">
        <v>119</v>
      </c>
      <c r="B22" s="33" t="s">
        <v>261</v>
      </c>
      <c r="C22" s="33" t="s">
        <v>239</v>
      </c>
      <c r="D22" s="33" t="s">
        <v>359</v>
      </c>
      <c r="E22" s="33" t="s">
        <v>80</v>
      </c>
      <c r="F22" s="29" t="s">
        <v>351</v>
      </c>
      <c r="G22" s="36">
        <v>43.91</v>
      </c>
      <c r="H22" s="36">
        <v>40.76</v>
      </c>
      <c r="I22" s="46"/>
      <c r="J22" s="46">
        <v>42.11</v>
      </c>
      <c r="K22" s="26"/>
      <c r="L22" s="26"/>
      <c r="M22" t="str">
        <f>IF(COUNT(G22:J22)&gt;1,"Yes","Not Eligible")</f>
        <v>Yes</v>
      </c>
      <c r="N22" s="1">
        <f>IF(M22="Yes",ROUND(AVERAGE(G22:J22),2),"")</f>
        <v>42.26</v>
      </c>
    </row>
    <row r="23" spans="1:14">
      <c r="A23" s="33">
        <v>120</v>
      </c>
      <c r="B23" s="33" t="s">
        <v>261</v>
      </c>
      <c r="C23" s="33" t="s">
        <v>360</v>
      </c>
      <c r="D23" s="33" t="s">
        <v>359</v>
      </c>
      <c r="E23" s="33" t="s">
        <v>80</v>
      </c>
      <c r="F23" s="29" t="s">
        <v>351</v>
      </c>
      <c r="G23" s="36">
        <v>42.84</v>
      </c>
      <c r="H23" s="36">
        <v>41.95</v>
      </c>
      <c r="I23" s="46"/>
      <c r="J23" s="46">
        <v>41.5</v>
      </c>
      <c r="K23" s="28"/>
      <c r="L23" s="28"/>
      <c r="M23" t="str">
        <f>IF(COUNT(G23:J23)&gt;1,"Yes","Not Eligible")</f>
        <v>Yes</v>
      </c>
      <c r="N23" s="1">
        <f>IF(M23="Yes",ROUND(AVERAGE(G23:J23),2),"")</f>
        <v>42.1</v>
      </c>
    </row>
    <row r="24" spans="1:14">
      <c r="A24" s="33">
        <v>121</v>
      </c>
      <c r="B24" s="33" t="s">
        <v>261</v>
      </c>
      <c r="C24" s="33" t="s">
        <v>361</v>
      </c>
      <c r="D24" s="33" t="s">
        <v>362</v>
      </c>
      <c r="E24" s="33" t="s">
        <v>20</v>
      </c>
      <c r="F24" s="29" t="s">
        <v>351</v>
      </c>
      <c r="G24" s="36">
        <v>47.1</v>
      </c>
      <c r="H24" s="36">
        <v>46.41</v>
      </c>
      <c r="I24" s="46"/>
      <c r="J24" s="46">
        <v>42.51</v>
      </c>
      <c r="K24" s="28"/>
      <c r="L24" s="28"/>
      <c r="M24" t="str">
        <f>IF(COUNT(G24:J24)&gt;1,"Yes","Not Eligible")</f>
        <v>Yes</v>
      </c>
      <c r="N24" s="1">
        <f>IF(M24="Yes",ROUND(AVERAGE(G24:J24),2),"")</f>
        <v>45.34</v>
      </c>
    </row>
    <row r="25" spans="1:14">
      <c r="A25" s="33">
        <v>122</v>
      </c>
      <c r="B25" s="33" t="s">
        <v>261</v>
      </c>
      <c r="C25" s="33" t="s">
        <v>273</v>
      </c>
      <c r="D25" s="33" t="s">
        <v>274</v>
      </c>
      <c r="E25" s="33" t="s">
        <v>20</v>
      </c>
      <c r="F25" s="29" t="s">
        <v>351</v>
      </c>
      <c r="G25" s="36">
        <v>48.12</v>
      </c>
      <c r="H25" s="36">
        <v>48.56</v>
      </c>
      <c r="I25" s="46"/>
      <c r="J25" s="46">
        <v>49.5</v>
      </c>
      <c r="K25" s="28"/>
      <c r="L25" s="28"/>
      <c r="M25" t="str">
        <f>IF(COUNT(G25:J25)&gt;1,"Yes","Not Eligible")</f>
        <v>Yes</v>
      </c>
      <c r="N25" s="1">
        <f>IF(M25="Yes",ROUND(AVERAGE(G25:J25),2),"")</f>
        <v>48.73</v>
      </c>
    </row>
    <row r="26" spans="1:14">
      <c r="A26" s="33">
        <v>123</v>
      </c>
      <c r="B26" s="33" t="s">
        <v>243</v>
      </c>
      <c r="C26" s="33" t="s">
        <v>306</v>
      </c>
      <c r="D26" s="33" t="s">
        <v>19</v>
      </c>
      <c r="E26" s="33" t="s">
        <v>20</v>
      </c>
      <c r="F26" s="29" t="s">
        <v>351</v>
      </c>
      <c r="G26" s="36"/>
      <c r="H26" s="36">
        <v>51</v>
      </c>
      <c r="I26" s="45">
        <v>53.22</v>
      </c>
      <c r="J26" s="45">
        <v>54.34</v>
      </c>
      <c r="K26" s="28"/>
      <c r="L26" s="28"/>
      <c r="M26" t="str">
        <f>IF(COUNT(G26:J26)&gt;1,"Yes","Not Eligible")</f>
        <v>Yes</v>
      </c>
      <c r="N26" s="1">
        <f>IF(M26="Yes",ROUND(AVERAGE(G26:J26),2),"")</f>
        <v>52.85</v>
      </c>
    </row>
    <row r="27" spans="1:14">
      <c r="A27" s="33">
        <v>124</v>
      </c>
      <c r="B27" s="33" t="s">
        <v>243</v>
      </c>
      <c r="C27" s="33" t="s">
        <v>215</v>
      </c>
      <c r="D27" s="33" t="s">
        <v>23</v>
      </c>
      <c r="E27" s="33" t="s">
        <v>80</v>
      </c>
      <c r="F27" s="29" t="s">
        <v>351</v>
      </c>
      <c r="G27" s="36">
        <v>44.19</v>
      </c>
      <c r="H27" s="36">
        <v>41.28</v>
      </c>
      <c r="I27" s="46">
        <v>41.29</v>
      </c>
      <c r="J27" s="46">
        <v>35.39</v>
      </c>
      <c r="K27" s="16"/>
      <c r="L27" s="16"/>
      <c r="M27" t="str">
        <f>IF(COUNT(G27:J27)&gt;1,"Yes","Not Eligible")</f>
        <v>Yes</v>
      </c>
      <c r="N27" s="1">
        <f>IF(M27="Yes",ROUND(AVERAGE(G27:J27),2),"")</f>
        <v>40.54</v>
      </c>
    </row>
    <row r="28" spans="1:14">
      <c r="A28" s="33">
        <v>125</v>
      </c>
      <c r="B28" s="33" t="s">
        <v>243</v>
      </c>
      <c r="C28" s="33" t="s">
        <v>328</v>
      </c>
      <c r="D28" s="33" t="s">
        <v>196</v>
      </c>
      <c r="E28" s="33" t="s">
        <v>80</v>
      </c>
      <c r="F28" s="29">
        <v>1</v>
      </c>
      <c r="G28" s="36"/>
      <c r="H28" s="36">
        <v>43.53</v>
      </c>
      <c r="I28" s="45">
        <v>45.84</v>
      </c>
      <c r="J28" s="45">
        <v>44.51</v>
      </c>
      <c r="K28" s="34"/>
      <c r="L28" s="34"/>
      <c r="M28" t="str">
        <f>IF(COUNT(G28:J28)&gt;1,"Yes","Not Eligible")</f>
        <v>Yes</v>
      </c>
      <c r="N28" s="1">
        <f>IF(M28="Yes",ROUND(AVERAGE(G28:J28),2),"")</f>
        <v>44.63</v>
      </c>
    </row>
    <row r="29" spans="1:14">
      <c r="A29" s="33">
        <v>126</v>
      </c>
      <c r="B29" s="33" t="s">
        <v>243</v>
      </c>
      <c r="C29" s="33" t="s">
        <v>278</v>
      </c>
      <c r="D29" s="33" t="s">
        <v>197</v>
      </c>
      <c r="E29" s="33" t="s">
        <v>80</v>
      </c>
      <c r="F29" s="29" t="s">
        <v>351</v>
      </c>
      <c r="G29" s="36">
        <v>60.9</v>
      </c>
      <c r="H29" s="36">
        <v>51.1</v>
      </c>
      <c r="I29" s="47">
        <v>51.21</v>
      </c>
      <c r="J29" s="47">
        <v>46.64</v>
      </c>
      <c r="K29" s="26"/>
      <c r="L29" s="26"/>
      <c r="M29" t="str">
        <f>IF(COUNT(G29:J29)&gt;1,"Yes","Not Eligible")</f>
        <v>Yes</v>
      </c>
      <c r="N29" s="1">
        <f>IF(M29="Yes",ROUND(AVERAGE(G29:J29),2),"")</f>
        <v>52.46</v>
      </c>
    </row>
    <row r="30" spans="1:14">
      <c r="A30" s="33">
        <v>127</v>
      </c>
      <c r="B30" s="33" t="s">
        <v>243</v>
      </c>
      <c r="C30" s="33" t="s">
        <v>277</v>
      </c>
      <c r="D30" s="33" t="s">
        <v>214</v>
      </c>
      <c r="E30" s="33" t="s">
        <v>80</v>
      </c>
      <c r="F30" s="29" t="s">
        <v>351</v>
      </c>
      <c r="G30" s="36">
        <v>48.44</v>
      </c>
      <c r="H30" s="36">
        <v>46.28</v>
      </c>
      <c r="I30" s="47">
        <v>46.56</v>
      </c>
      <c r="J30" s="47">
        <v>46.44</v>
      </c>
      <c r="K30" s="34"/>
      <c r="L30" s="34"/>
      <c r="M30" t="str">
        <f>IF(COUNT(G30:J30)&gt;1,"Yes","Not Eligible")</f>
        <v>Yes</v>
      </c>
      <c r="N30" s="1">
        <f>IF(M30="Yes",ROUND(AVERAGE(G30:J30),2),"")</f>
        <v>46.93</v>
      </c>
    </row>
    <row r="31" spans="1:14">
      <c r="A31" s="33">
        <v>128</v>
      </c>
      <c r="B31" s="33" t="s">
        <v>243</v>
      </c>
      <c r="C31" s="33" t="s">
        <v>74</v>
      </c>
      <c r="D31" s="33" t="s">
        <v>192</v>
      </c>
      <c r="E31" s="33" t="s">
        <v>20</v>
      </c>
      <c r="F31" s="29" t="s">
        <v>351</v>
      </c>
      <c r="G31" s="36"/>
      <c r="H31" s="36">
        <v>46.73</v>
      </c>
      <c r="I31" s="47">
        <v>45.1</v>
      </c>
      <c r="J31" s="47"/>
      <c r="K31" s="34"/>
      <c r="L31" s="34"/>
      <c r="M31" t="str">
        <f>IF(COUNT(G31:J31)&gt;1,"Yes","Not Eligible")</f>
        <v>Yes</v>
      </c>
      <c r="N31" s="1">
        <f>IF(M31="Yes",ROUND(AVERAGE(G31:J31),2),"")</f>
        <v>45.92</v>
      </c>
    </row>
    <row r="32" spans="1:14">
      <c r="A32" s="33">
        <v>129</v>
      </c>
      <c r="B32" s="33" t="s">
        <v>243</v>
      </c>
      <c r="C32" s="33" t="s">
        <v>363</v>
      </c>
      <c r="D32" s="33" t="s">
        <v>161</v>
      </c>
      <c r="E32" s="33" t="s">
        <v>80</v>
      </c>
      <c r="F32" s="29">
        <v>1</v>
      </c>
      <c r="G32" s="36"/>
      <c r="H32" s="36"/>
      <c r="I32" s="46"/>
      <c r="J32" s="46"/>
      <c r="K32" s="34"/>
      <c r="L32" s="34"/>
      <c r="M32" t="str">
        <f>IF(COUNT(G32:J32)&gt;1,"Yes","Not Eligible")</f>
        <v>Not Eligible</v>
      </c>
      <c r="N32" s="1" t="str">
        <f>IF(M32="Yes",ROUND(AVERAGE(G32:J32),2),"")</f>
        <v/>
      </c>
    </row>
    <row r="33" spans="1:14">
      <c r="A33" s="33">
        <v>130</v>
      </c>
      <c r="B33" s="33" t="s">
        <v>243</v>
      </c>
      <c r="C33" s="33" t="s">
        <v>364</v>
      </c>
      <c r="D33" s="33" t="s">
        <v>365</v>
      </c>
      <c r="E33" s="33" t="s">
        <v>20</v>
      </c>
      <c r="F33" s="29">
        <v>1</v>
      </c>
      <c r="G33" s="36">
        <v>53.58</v>
      </c>
      <c r="H33" s="36">
        <v>51.68</v>
      </c>
      <c r="I33" s="46">
        <v>50.71</v>
      </c>
      <c r="J33" s="46"/>
      <c r="K33" s="34"/>
      <c r="L33" s="34"/>
      <c r="M33" t="str">
        <f>IF(COUNT(G33:J33)&gt;1,"Yes","Not Eligible")</f>
        <v>Yes</v>
      </c>
      <c r="N33" s="1">
        <f>IF(M33="Yes",ROUND(AVERAGE(G33:J33),2),"")</f>
        <v>51.99</v>
      </c>
    </row>
    <row r="34" spans="1:14">
      <c r="A34" s="33">
        <v>131</v>
      </c>
      <c r="B34" s="33" t="s">
        <v>243</v>
      </c>
      <c r="C34" s="33" t="s">
        <v>297</v>
      </c>
      <c r="D34" s="33" t="s">
        <v>193</v>
      </c>
      <c r="E34" s="33" t="s">
        <v>20</v>
      </c>
      <c r="F34" s="29">
        <v>1</v>
      </c>
      <c r="G34" s="36">
        <v>42.45</v>
      </c>
      <c r="H34" s="36">
        <v>38.97</v>
      </c>
      <c r="I34" s="46">
        <v>39.94</v>
      </c>
      <c r="J34" s="46"/>
      <c r="K34" s="26"/>
      <c r="L34" s="26"/>
      <c r="M34" t="str">
        <f>IF(COUNT(G34:J34)&gt;1,"Yes","Not Eligible")</f>
        <v>Yes</v>
      </c>
      <c r="N34" s="1">
        <f>IF(M34="Yes",ROUND(AVERAGE(G34:J34),2),"")</f>
        <v>40.450000000000003</v>
      </c>
    </row>
    <row r="35" spans="1:14">
      <c r="A35" s="33">
        <v>132</v>
      </c>
      <c r="B35" s="33" t="s">
        <v>243</v>
      </c>
      <c r="C35" s="33" t="s">
        <v>225</v>
      </c>
      <c r="D35" s="33" t="s">
        <v>366</v>
      </c>
      <c r="E35" s="33" t="s">
        <v>80</v>
      </c>
      <c r="F35" s="29" t="s">
        <v>351</v>
      </c>
      <c r="G35" s="36">
        <v>52.966999999999999</v>
      </c>
      <c r="H35" s="36">
        <v>46.38</v>
      </c>
      <c r="I35" s="46"/>
      <c r="J35" s="46">
        <v>49.63</v>
      </c>
      <c r="K35" s="34"/>
      <c r="L35" s="34"/>
      <c r="M35" t="str">
        <f>IF(COUNT(G35:J35)&gt;1,"Yes","Not Eligible")</f>
        <v>Yes</v>
      </c>
      <c r="N35" s="1">
        <f>IF(M35="Yes",ROUND(AVERAGE(G35:J35),2),"")</f>
        <v>49.66</v>
      </c>
    </row>
    <row r="36" spans="1:14">
      <c r="A36" s="33">
        <v>133</v>
      </c>
      <c r="B36" s="33" t="s">
        <v>243</v>
      </c>
      <c r="C36" s="33" t="s">
        <v>367</v>
      </c>
      <c r="D36" s="33" t="s">
        <v>366</v>
      </c>
      <c r="E36" s="33" t="s">
        <v>80</v>
      </c>
      <c r="F36" s="29">
        <v>1</v>
      </c>
      <c r="G36" s="36">
        <v>43.21</v>
      </c>
      <c r="H36" s="36">
        <v>42.26</v>
      </c>
      <c r="I36" s="46"/>
      <c r="J36" s="46">
        <v>41.81</v>
      </c>
      <c r="K36" s="26"/>
      <c r="L36" s="26"/>
      <c r="M36" t="str">
        <f>IF(COUNT(G36:J36)&gt;1,"Yes","Not Eligible")</f>
        <v>Yes</v>
      </c>
      <c r="N36" s="1">
        <f>IF(M36="Yes",ROUND(AVERAGE(G36:J36),2),"")</f>
        <v>42.43</v>
      </c>
    </row>
    <row r="37" spans="1:14">
      <c r="A37" s="33">
        <v>134</v>
      </c>
      <c r="B37" s="33" t="s">
        <v>243</v>
      </c>
      <c r="C37" s="33" t="s">
        <v>43</v>
      </c>
      <c r="D37" s="33" t="s">
        <v>290</v>
      </c>
      <c r="E37" s="33" t="s">
        <v>20</v>
      </c>
      <c r="F37" s="29" t="s">
        <v>351</v>
      </c>
      <c r="G37" s="36"/>
      <c r="H37" s="36">
        <v>53.47</v>
      </c>
      <c r="I37" s="46">
        <v>55.01</v>
      </c>
      <c r="J37" s="46">
        <v>54.53</v>
      </c>
      <c r="K37" s="26"/>
      <c r="L37" s="26"/>
      <c r="M37" t="str">
        <f>IF(COUNT(G37:J37)&gt;1,"Yes","Not Eligible")</f>
        <v>Yes</v>
      </c>
      <c r="N37" s="1">
        <f>IF(M37="Yes",ROUND(AVERAGE(G37:J37),2),"")</f>
        <v>54.34</v>
      </c>
    </row>
    <row r="38" spans="1:14">
      <c r="A38" s="33">
        <v>135</v>
      </c>
      <c r="B38" s="33" t="s">
        <v>243</v>
      </c>
      <c r="C38" s="33" t="s">
        <v>207</v>
      </c>
      <c r="D38" s="33" t="s">
        <v>314</v>
      </c>
      <c r="E38" s="33" t="s">
        <v>20</v>
      </c>
      <c r="F38" s="29">
        <v>1</v>
      </c>
      <c r="G38" s="36">
        <v>44</v>
      </c>
      <c r="H38" s="36">
        <v>43.19</v>
      </c>
      <c r="I38" s="46">
        <v>41.03</v>
      </c>
      <c r="J38" s="46">
        <v>39.94</v>
      </c>
      <c r="K38" s="34"/>
      <c r="L38" s="34"/>
      <c r="M38" t="str">
        <f>IF(COUNT(G38:J38)&gt;1,"Yes","Not Eligible")</f>
        <v>Yes</v>
      </c>
      <c r="N38" s="1">
        <f>IF(M38="Yes",ROUND(AVERAGE(G38:J38),2),"")</f>
        <v>42.04</v>
      </c>
    </row>
    <row r="39" spans="1:14">
      <c r="A39" s="33">
        <v>136</v>
      </c>
      <c r="B39" s="33" t="s">
        <v>243</v>
      </c>
      <c r="C39" s="33" t="s">
        <v>199</v>
      </c>
      <c r="D39" s="33" t="s">
        <v>257</v>
      </c>
      <c r="E39" s="33" t="s">
        <v>20</v>
      </c>
      <c r="F39" s="29" t="s">
        <v>351</v>
      </c>
      <c r="G39" s="36">
        <v>47.46</v>
      </c>
      <c r="H39" s="36">
        <v>47.37</v>
      </c>
      <c r="I39" s="46">
        <v>47.14</v>
      </c>
      <c r="J39" s="46"/>
      <c r="K39" s="34"/>
      <c r="L39" s="34"/>
      <c r="M39" t="str">
        <f>IF(COUNT(G39:J39)&gt;1,"Yes","Not Eligible")</f>
        <v>Yes</v>
      </c>
      <c r="N39" s="1">
        <f>IF(M39="Yes",ROUND(AVERAGE(G39:J39),2),"")</f>
        <v>47.32</v>
      </c>
    </row>
    <row r="40" spans="1:14">
      <c r="A40" s="33">
        <v>137</v>
      </c>
      <c r="B40" s="33" t="s">
        <v>247</v>
      </c>
      <c r="C40" s="33" t="s">
        <v>209</v>
      </c>
      <c r="D40" s="33" t="s">
        <v>288</v>
      </c>
      <c r="E40" s="33" t="s">
        <v>80</v>
      </c>
      <c r="F40" s="29" t="s">
        <v>351</v>
      </c>
      <c r="G40" s="36"/>
      <c r="H40" s="36">
        <v>61.47</v>
      </c>
      <c r="I40" s="46">
        <v>57.1</v>
      </c>
      <c r="J40" s="46">
        <v>55.38</v>
      </c>
      <c r="K40" s="34"/>
      <c r="L40" s="34"/>
      <c r="M40" t="str">
        <f>IF(COUNT(G40:J40)&gt;1,"Yes","Not Eligible")</f>
        <v>Yes</v>
      </c>
      <c r="N40" s="1">
        <f>IF(M40="Yes",ROUND(AVERAGE(G40:J40),2),"")</f>
        <v>57.98</v>
      </c>
    </row>
    <row r="41" spans="1:14">
      <c r="A41" s="33">
        <v>138</v>
      </c>
      <c r="B41" s="33" t="s">
        <v>247</v>
      </c>
      <c r="C41" s="33" t="s">
        <v>139</v>
      </c>
      <c r="D41" s="33" t="s">
        <v>368</v>
      </c>
      <c r="E41" s="33" t="s">
        <v>80</v>
      </c>
      <c r="F41" s="29" t="s">
        <v>351</v>
      </c>
      <c r="G41" s="36">
        <v>101.33</v>
      </c>
      <c r="H41" s="36"/>
      <c r="I41" s="45">
        <v>56.59</v>
      </c>
      <c r="J41" s="45">
        <v>53.93</v>
      </c>
      <c r="K41" s="34"/>
      <c r="L41" s="34"/>
      <c r="M41" t="str">
        <f>IF(COUNT(G41:J41)&gt;1,"Yes","Not Eligible")</f>
        <v>Yes</v>
      </c>
      <c r="N41" s="1">
        <f>IF(M41="Yes",ROUND(AVERAGE(G41:J41),2),"")</f>
        <v>70.62</v>
      </c>
    </row>
    <row r="42" spans="1:14">
      <c r="A42" s="33">
        <v>139</v>
      </c>
      <c r="B42" s="33" t="s">
        <v>247</v>
      </c>
      <c r="C42" s="33" t="s">
        <v>369</v>
      </c>
      <c r="D42" s="33" t="s">
        <v>370</v>
      </c>
      <c r="E42" s="33" t="s">
        <v>80</v>
      </c>
      <c r="F42" s="29">
        <v>1</v>
      </c>
      <c r="G42" s="36">
        <v>46.03</v>
      </c>
      <c r="H42" s="36">
        <v>41.58</v>
      </c>
      <c r="I42" s="47"/>
      <c r="J42" s="47"/>
      <c r="K42" s="34"/>
      <c r="L42" s="34"/>
      <c r="M42" t="str">
        <f>IF(COUNT(G42:J42)&gt;1,"Yes","Not Eligible")</f>
        <v>Yes</v>
      </c>
      <c r="N42" s="1">
        <f>IF(M42="Yes",ROUND(AVERAGE(G42:J42),2),"")</f>
        <v>43.81</v>
      </c>
    </row>
    <row r="43" spans="1:14">
      <c r="A43" s="33">
        <v>140</v>
      </c>
      <c r="B43" s="33" t="s">
        <v>247</v>
      </c>
      <c r="C43" s="33" t="s">
        <v>371</v>
      </c>
      <c r="D43" s="33" t="s">
        <v>370</v>
      </c>
      <c r="E43" s="33" t="s">
        <v>80</v>
      </c>
      <c r="F43" s="29">
        <v>1</v>
      </c>
      <c r="G43" s="36">
        <v>37.82</v>
      </c>
      <c r="H43" s="36">
        <v>36.25</v>
      </c>
      <c r="I43" s="45"/>
      <c r="J43" s="45"/>
      <c r="K43" s="26"/>
      <c r="L43" s="26"/>
      <c r="M43" t="str">
        <f>IF(COUNT(G43:J43)&gt;1,"Yes","Not Eligible")</f>
        <v>Yes</v>
      </c>
      <c r="N43" s="1">
        <f>IF(M43="Yes",ROUND(AVERAGE(G43:J43),2),"")</f>
        <v>37.04</v>
      </c>
    </row>
    <row r="44" spans="1:14">
      <c r="A44" s="33">
        <v>141</v>
      </c>
      <c r="B44" s="33" t="s">
        <v>247</v>
      </c>
      <c r="C44" s="33" t="s">
        <v>218</v>
      </c>
      <c r="D44" s="33" t="s">
        <v>289</v>
      </c>
      <c r="E44" s="33" t="s">
        <v>80</v>
      </c>
      <c r="F44" s="29" t="s">
        <v>351</v>
      </c>
      <c r="G44" s="36"/>
      <c r="H44" s="36">
        <v>45.5</v>
      </c>
      <c r="I44" s="47">
        <v>46.85</v>
      </c>
      <c r="J44" s="47"/>
      <c r="K44" s="34"/>
      <c r="L44" s="34"/>
      <c r="M44" t="str">
        <f>IF(COUNT(G44:J44)&gt;1,"Yes","Not Eligible")</f>
        <v>Yes</v>
      </c>
      <c r="N44" s="1">
        <f>IF(M44="Yes",ROUND(AVERAGE(G44:J44),2),"")</f>
        <v>46.18</v>
      </c>
    </row>
    <row r="45" spans="1:14">
      <c r="A45" s="33">
        <v>142</v>
      </c>
      <c r="B45" s="33" t="s">
        <v>247</v>
      </c>
      <c r="C45" s="33" t="s">
        <v>248</v>
      </c>
      <c r="D45" s="33" t="s">
        <v>249</v>
      </c>
      <c r="E45" s="33" t="s">
        <v>20</v>
      </c>
      <c r="F45" s="29" t="s">
        <v>351</v>
      </c>
      <c r="G45" s="36"/>
      <c r="H45" s="36">
        <v>45.71</v>
      </c>
      <c r="I45" s="47">
        <v>45.51</v>
      </c>
      <c r="J45" s="47">
        <v>48.06</v>
      </c>
      <c r="K45" s="26"/>
      <c r="L45" s="26"/>
      <c r="M45" t="str">
        <f>IF(COUNT(G45:J45)&gt;1,"Yes","Not Eligible")</f>
        <v>Yes</v>
      </c>
      <c r="N45" s="1">
        <f>IF(M45="Yes",ROUND(AVERAGE(G45:J45),2),"")</f>
        <v>46.43</v>
      </c>
    </row>
    <row r="46" spans="1:14">
      <c r="A46" s="33">
        <v>143</v>
      </c>
      <c r="B46" s="33" t="s">
        <v>247</v>
      </c>
      <c r="C46" s="33" t="s">
        <v>372</v>
      </c>
      <c r="D46" s="33" t="s">
        <v>373</v>
      </c>
      <c r="E46" s="33" t="s">
        <v>80</v>
      </c>
      <c r="F46" s="29" t="s">
        <v>351</v>
      </c>
      <c r="G46" s="36"/>
      <c r="H46" s="36">
        <v>52.45</v>
      </c>
      <c r="I46" s="47"/>
      <c r="J46" s="47">
        <v>52.71</v>
      </c>
      <c r="K46" s="34"/>
      <c r="L46" s="34"/>
      <c r="M46" t="str">
        <f>IF(COUNT(G46:J46)&gt;1,"Yes","Not Eligible")</f>
        <v>Yes</v>
      </c>
      <c r="N46" s="1">
        <f>IF(M46="Yes",ROUND(AVERAGE(G46:J46),2),"")</f>
        <v>52.58</v>
      </c>
    </row>
    <row r="47" spans="1:14">
      <c r="A47" s="33">
        <v>144</v>
      </c>
      <c r="B47" s="33" t="s">
        <v>247</v>
      </c>
      <c r="C47" s="33" t="s">
        <v>205</v>
      </c>
      <c r="D47" s="33" t="s">
        <v>374</v>
      </c>
      <c r="E47" s="33" t="s">
        <v>20</v>
      </c>
      <c r="F47" s="29" t="s">
        <v>351</v>
      </c>
      <c r="G47" s="36">
        <v>71.150000000000006</v>
      </c>
      <c r="H47" s="36">
        <v>59.2</v>
      </c>
      <c r="I47" s="47"/>
      <c r="J47" s="47">
        <v>57.08</v>
      </c>
      <c r="K47" s="26"/>
      <c r="L47" s="26"/>
      <c r="M47" t="str">
        <f>IF(COUNT(G47:J47)&gt;1,"Yes","Not Eligible")</f>
        <v>Yes</v>
      </c>
      <c r="N47" s="1">
        <f>IF(M47="Yes",ROUND(AVERAGE(G47:J47),2),"")</f>
        <v>62.48</v>
      </c>
    </row>
    <row r="48" spans="1:14">
      <c r="A48" s="33">
        <v>145</v>
      </c>
      <c r="B48" s="33" t="s">
        <v>247</v>
      </c>
      <c r="C48" s="33" t="s">
        <v>375</v>
      </c>
      <c r="D48" s="33" t="s">
        <v>376</v>
      </c>
      <c r="E48" s="33" t="s">
        <v>20</v>
      </c>
      <c r="F48" s="29">
        <v>1</v>
      </c>
      <c r="G48" s="36">
        <v>52.89</v>
      </c>
      <c r="H48" s="36"/>
      <c r="I48" s="45">
        <v>52.35</v>
      </c>
      <c r="J48" s="45"/>
      <c r="K48" s="26"/>
      <c r="L48" s="26"/>
      <c r="M48" t="str">
        <f>IF(COUNT(G48:J48)&gt;1,"Yes","Not Eligible")</f>
        <v>Yes</v>
      </c>
      <c r="N48" s="1">
        <f>IF(M48="Yes",ROUND(AVERAGE(G48:J48),2),"")</f>
        <v>52.62</v>
      </c>
    </row>
    <row r="49" spans="1:14">
      <c r="A49" s="33">
        <v>146</v>
      </c>
      <c r="B49" s="33" t="s">
        <v>247</v>
      </c>
      <c r="C49" s="33" t="s">
        <v>74</v>
      </c>
      <c r="D49" s="33" t="s">
        <v>377</v>
      </c>
      <c r="E49" s="33" t="s">
        <v>20</v>
      </c>
      <c r="F49" s="29">
        <v>1</v>
      </c>
      <c r="G49" s="36">
        <v>51.31</v>
      </c>
      <c r="H49" s="36"/>
      <c r="I49" s="47">
        <v>48.69</v>
      </c>
      <c r="J49" s="47">
        <v>47.58</v>
      </c>
      <c r="K49" s="34"/>
      <c r="L49" s="34"/>
      <c r="M49" t="str">
        <f>IF(COUNT(G49:J49)&gt;1,"Yes","Not Eligible")</f>
        <v>Yes</v>
      </c>
      <c r="N49" s="1">
        <f>IF(M49="Yes",ROUND(AVERAGE(G49:J49),2),"")</f>
        <v>49.19</v>
      </c>
    </row>
    <row r="50" spans="1:14">
      <c r="A50" s="33">
        <v>147</v>
      </c>
      <c r="B50" s="33" t="s">
        <v>247</v>
      </c>
      <c r="C50" s="33" t="s">
        <v>76</v>
      </c>
      <c r="D50" s="33" t="s">
        <v>378</v>
      </c>
      <c r="E50" s="33" t="s">
        <v>20</v>
      </c>
      <c r="F50" s="29">
        <v>1</v>
      </c>
      <c r="G50" s="36"/>
      <c r="H50" s="36">
        <v>44.12</v>
      </c>
      <c r="I50" s="47"/>
      <c r="J50" s="47">
        <v>44.97</v>
      </c>
      <c r="M50" t="str">
        <f>IF(COUNT(G50:J50)&gt;1,"Yes","Not Eligible")</f>
        <v>Yes</v>
      </c>
      <c r="N50" s="1">
        <f>IF(M50="Yes",ROUND(AVERAGE(G50:J50),2),"")</f>
        <v>44.55</v>
      </c>
    </row>
    <row r="51" spans="1:14">
      <c r="A51" s="33">
        <v>148</v>
      </c>
      <c r="B51" s="33" t="s">
        <v>234</v>
      </c>
      <c r="C51" s="33" t="s">
        <v>344</v>
      </c>
      <c r="D51" s="33" t="s">
        <v>345</v>
      </c>
      <c r="E51" s="33" t="s">
        <v>80</v>
      </c>
      <c r="F51" s="29">
        <v>1</v>
      </c>
      <c r="G51" s="36">
        <v>60</v>
      </c>
      <c r="H51" s="36">
        <v>47.8</v>
      </c>
      <c r="I51" s="46">
        <v>48.71</v>
      </c>
      <c r="J51" s="46">
        <v>48.85</v>
      </c>
      <c r="K51" s="26"/>
      <c r="L51" s="26"/>
      <c r="M51" t="str">
        <f>IF(COUNT(G51:J51)&gt;1,"Yes","Not Eligible")</f>
        <v>Yes</v>
      </c>
      <c r="N51" s="1">
        <f>IF(M51="Yes",ROUND(AVERAGE(G51:J51),2),"")</f>
        <v>51.34</v>
      </c>
    </row>
    <row r="52" spans="1:14">
      <c r="A52" s="33">
        <v>149</v>
      </c>
      <c r="B52" s="33" t="s">
        <v>234</v>
      </c>
      <c r="C52" s="33" t="s">
        <v>227</v>
      </c>
      <c r="D52" s="33" t="s">
        <v>84</v>
      </c>
      <c r="E52" s="33" t="s">
        <v>80</v>
      </c>
      <c r="F52" s="29" t="s">
        <v>351</v>
      </c>
      <c r="G52" s="36"/>
      <c r="H52" s="36">
        <v>44.9</v>
      </c>
      <c r="I52" s="46"/>
      <c r="J52" s="46">
        <v>46.71</v>
      </c>
      <c r="K52" s="26"/>
      <c r="L52" s="26"/>
      <c r="M52" t="str">
        <f>IF(COUNT(G52:J52)&gt;1,"Yes","Not Eligible")</f>
        <v>Yes</v>
      </c>
      <c r="N52" s="1">
        <f>IF(M52="Yes",ROUND(AVERAGE(G52:J52),2),"")</f>
        <v>45.81</v>
      </c>
    </row>
    <row r="53" spans="1:14">
      <c r="A53" s="33">
        <v>150</v>
      </c>
      <c r="B53" s="33" t="s">
        <v>234</v>
      </c>
      <c r="C53" s="33" t="s">
        <v>284</v>
      </c>
      <c r="D53" s="33" t="s">
        <v>239</v>
      </c>
      <c r="E53" s="33" t="s">
        <v>20</v>
      </c>
      <c r="F53" s="29" t="s">
        <v>351</v>
      </c>
      <c r="G53" s="36">
        <v>56.59</v>
      </c>
      <c r="H53" s="36">
        <v>47.78</v>
      </c>
      <c r="I53" s="46"/>
      <c r="J53" s="46">
        <v>47.91</v>
      </c>
      <c r="K53" s="26"/>
      <c r="L53" s="26"/>
      <c r="M53" t="str">
        <f>IF(COUNT(G53:J53)&gt;1,"Yes","Not Eligible")</f>
        <v>Yes</v>
      </c>
      <c r="N53" s="1">
        <f>IF(M53="Yes",ROUND(AVERAGE(G53:J53),2),"")</f>
        <v>50.76</v>
      </c>
    </row>
    <row r="54" spans="1:14">
      <c r="A54" s="33">
        <v>151</v>
      </c>
      <c r="B54" s="33" t="s">
        <v>234</v>
      </c>
      <c r="C54" s="33" t="s">
        <v>341</v>
      </c>
      <c r="D54" s="33" t="s">
        <v>342</v>
      </c>
      <c r="E54" s="33" t="s">
        <v>80</v>
      </c>
      <c r="F54" s="29">
        <v>1</v>
      </c>
      <c r="G54" s="36">
        <v>58.22</v>
      </c>
      <c r="H54" s="36">
        <v>43.3</v>
      </c>
      <c r="I54" s="46">
        <v>41.78</v>
      </c>
      <c r="J54" s="46">
        <v>43.84</v>
      </c>
      <c r="K54" s="34"/>
      <c r="L54" s="34"/>
      <c r="M54" t="str">
        <f>IF(COUNT(G54:J54)&gt;1,"Yes","Not Eligible")</f>
        <v>Yes</v>
      </c>
      <c r="N54" s="1">
        <f>IF(M54="Yes",ROUND(AVERAGE(G54:J54),2),"")</f>
        <v>46.79</v>
      </c>
    </row>
    <row r="55" spans="1:14">
      <c r="A55" s="33">
        <v>152</v>
      </c>
      <c r="B55" s="33" t="s">
        <v>234</v>
      </c>
      <c r="C55" s="33" t="s">
        <v>270</v>
      </c>
      <c r="D55" s="33" t="s">
        <v>311</v>
      </c>
      <c r="E55" s="33" t="s">
        <v>20</v>
      </c>
      <c r="F55" s="29">
        <v>1</v>
      </c>
      <c r="G55" s="36"/>
      <c r="H55" s="36">
        <v>39.659999999999997</v>
      </c>
      <c r="I55" s="46">
        <v>40.9</v>
      </c>
      <c r="J55" s="46"/>
      <c r="K55" s="34"/>
      <c r="L55" s="34"/>
      <c r="M55" t="str">
        <f>IF(COUNT(G55:J55)&gt;1,"Yes","Not Eligible")</f>
        <v>Yes</v>
      </c>
      <c r="N55" s="1">
        <f>IF(M55="Yes",ROUND(AVERAGE(G55:J55),2),"")</f>
        <v>40.28</v>
      </c>
    </row>
    <row r="56" spans="1:14">
      <c r="A56" s="33">
        <v>153</v>
      </c>
      <c r="B56" s="33" t="s">
        <v>234</v>
      </c>
      <c r="C56" s="33" t="s">
        <v>237</v>
      </c>
      <c r="D56" s="33" t="s">
        <v>206</v>
      </c>
      <c r="E56" s="33" t="s">
        <v>20</v>
      </c>
      <c r="F56" s="29" t="s">
        <v>351</v>
      </c>
      <c r="G56" s="36">
        <v>57.09</v>
      </c>
      <c r="H56" s="36">
        <v>47.97</v>
      </c>
      <c r="I56" s="45">
        <v>38.51</v>
      </c>
      <c r="J56" s="45">
        <v>46.69</v>
      </c>
      <c r="M56" t="str">
        <f>IF(COUNT(G56:J56)&gt;1,"Yes","Not Eligible")</f>
        <v>Yes</v>
      </c>
      <c r="N56" s="1">
        <f>IF(M56="Yes",ROUND(AVERAGE(G56:J56),2),"")</f>
        <v>47.57</v>
      </c>
    </row>
    <row r="57" spans="1:14">
      <c r="A57" s="33">
        <v>154</v>
      </c>
      <c r="B57" s="33" t="s">
        <v>234</v>
      </c>
      <c r="C57" s="33" t="s">
        <v>235</v>
      </c>
      <c r="D57" s="33" t="s">
        <v>236</v>
      </c>
      <c r="E57" s="33" t="s">
        <v>80</v>
      </c>
      <c r="F57" s="29" t="s">
        <v>351</v>
      </c>
      <c r="G57" s="36">
        <v>51.82</v>
      </c>
      <c r="H57" s="36"/>
      <c r="I57" s="43">
        <v>40.340000000000003</v>
      </c>
      <c r="J57" s="43">
        <v>48.09</v>
      </c>
      <c r="K57" s="34"/>
      <c r="L57" s="34"/>
      <c r="M57" t="str">
        <f>IF(COUNT(G57:J57)&gt;1,"Yes","Not Eligible")</f>
        <v>Yes</v>
      </c>
      <c r="N57" s="1">
        <f>IF(M57="Yes",ROUND(AVERAGE(G57:J57),2),"")</f>
        <v>46.75</v>
      </c>
    </row>
    <row r="58" spans="1:14">
      <c r="A58" s="33">
        <v>155</v>
      </c>
      <c r="B58" s="33" t="s">
        <v>234</v>
      </c>
      <c r="C58" s="33" t="s">
        <v>229</v>
      </c>
      <c r="D58" s="33" t="s">
        <v>250</v>
      </c>
      <c r="E58" s="33" t="s">
        <v>80</v>
      </c>
      <c r="F58" s="29" t="s">
        <v>351</v>
      </c>
      <c r="G58" s="36">
        <v>44.46</v>
      </c>
      <c r="H58" s="36">
        <v>45</v>
      </c>
      <c r="I58" s="46">
        <v>42.46</v>
      </c>
      <c r="J58" s="46">
        <v>43.89</v>
      </c>
      <c r="K58" s="34"/>
      <c r="L58" s="34"/>
      <c r="M58" t="str">
        <f>IF(COUNT(G58:J58)&gt;1,"Yes","Not Eligible")</f>
        <v>Yes</v>
      </c>
      <c r="N58" s="1">
        <f>IF(M58="Yes",ROUND(AVERAGE(G58:J58),2),"")</f>
        <v>43.95</v>
      </c>
    </row>
    <row r="59" spans="1:14">
      <c r="A59" s="33">
        <v>156</v>
      </c>
      <c r="B59" s="33" t="s">
        <v>234</v>
      </c>
      <c r="C59" s="33" t="s">
        <v>308</v>
      </c>
      <c r="D59" s="33" t="s">
        <v>226</v>
      </c>
      <c r="E59" s="33" t="s">
        <v>80</v>
      </c>
      <c r="F59" s="29">
        <v>1</v>
      </c>
      <c r="G59" s="36">
        <v>47.38</v>
      </c>
      <c r="H59" s="36">
        <v>39.83</v>
      </c>
      <c r="I59" s="46">
        <v>39.729999999999997</v>
      </c>
      <c r="J59" s="46">
        <v>41.2</v>
      </c>
      <c r="K59" s="34"/>
      <c r="L59" s="34"/>
      <c r="M59" t="str">
        <f>IF(COUNT(G59:J59)&gt;1,"Yes","Not Eligible")</f>
        <v>Yes</v>
      </c>
      <c r="N59" s="1">
        <f>IF(M59="Yes",ROUND(AVERAGE(G59:J59),2),"")</f>
        <v>42.04</v>
      </c>
    </row>
    <row r="60" spans="1:14">
      <c r="A60" s="33">
        <v>157</v>
      </c>
      <c r="B60" s="33" t="s">
        <v>234</v>
      </c>
      <c r="C60" s="33" t="s">
        <v>379</v>
      </c>
      <c r="D60" s="33" t="s">
        <v>323</v>
      </c>
      <c r="E60" s="33" t="s">
        <v>80</v>
      </c>
      <c r="F60" s="29" t="s">
        <v>351</v>
      </c>
      <c r="G60" s="36"/>
      <c r="H60" s="36"/>
      <c r="I60" s="47"/>
      <c r="J60" s="47"/>
      <c r="M60" t="str">
        <f>IF(COUNT(G60:J60)&gt;1,"Yes","Not Eligible")</f>
        <v>Not Eligible</v>
      </c>
      <c r="N60" s="1" t="str">
        <f>IF(M60="Yes",ROUND(AVERAGE(G60:J60),2),"")</f>
        <v/>
      </c>
    </row>
    <row r="61" spans="1:14">
      <c r="A61" s="33">
        <v>158</v>
      </c>
      <c r="B61" s="33" t="s">
        <v>234</v>
      </c>
      <c r="C61" s="33" t="s">
        <v>283</v>
      </c>
      <c r="D61" s="33" t="s">
        <v>231</v>
      </c>
      <c r="E61" s="33" t="s">
        <v>80</v>
      </c>
      <c r="F61" s="29" t="s">
        <v>351</v>
      </c>
      <c r="G61" s="36">
        <v>55.96</v>
      </c>
      <c r="H61" s="36"/>
      <c r="I61" s="45">
        <v>47.7</v>
      </c>
      <c r="J61" s="45">
        <v>50.28</v>
      </c>
      <c r="M61" t="str">
        <f>IF(COUNT(G61:J61)&gt;1,"Yes","Not Eligible")</f>
        <v>Yes</v>
      </c>
      <c r="N61" s="1">
        <f>IF(M61="Yes",ROUND(AVERAGE(G61:J61),2),"")</f>
        <v>51.31</v>
      </c>
    </row>
    <row r="62" spans="1:14">
      <c r="A62" s="33">
        <v>159</v>
      </c>
      <c r="B62" s="33" t="s">
        <v>295</v>
      </c>
      <c r="C62" s="33" t="s">
        <v>135</v>
      </c>
      <c r="D62" s="33" t="s">
        <v>380</v>
      </c>
      <c r="E62" s="33" t="s">
        <v>80</v>
      </c>
      <c r="F62" s="29">
        <v>1</v>
      </c>
      <c r="G62" s="36">
        <v>44.19</v>
      </c>
      <c r="H62" s="36"/>
      <c r="I62" s="47">
        <v>45.7</v>
      </c>
      <c r="J62" s="47">
        <v>45.96</v>
      </c>
      <c r="K62" s="26"/>
      <c r="L62" s="26"/>
      <c r="M62" t="str">
        <f>IF(COUNT(G62:J62)&gt;1,"Yes","Not Eligible")</f>
        <v>Yes</v>
      </c>
      <c r="N62" s="1">
        <f>IF(M62="Yes",ROUND(AVERAGE(G62:J62),2),"")</f>
        <v>45.28</v>
      </c>
    </row>
    <row r="63" spans="1:14">
      <c r="A63" s="33">
        <v>160</v>
      </c>
      <c r="B63" s="33" t="s">
        <v>295</v>
      </c>
      <c r="C63" s="33" t="s">
        <v>347</v>
      </c>
      <c r="D63" s="33" t="s">
        <v>189</v>
      </c>
      <c r="E63" s="33" t="s">
        <v>20</v>
      </c>
      <c r="F63" s="29">
        <v>1</v>
      </c>
      <c r="G63" s="36">
        <v>54.65</v>
      </c>
      <c r="H63" s="36">
        <v>49.64</v>
      </c>
      <c r="I63" s="47">
        <v>52.25</v>
      </c>
      <c r="J63" s="47">
        <v>52.34</v>
      </c>
      <c r="K63" s="28"/>
      <c r="L63" s="28"/>
      <c r="M63" t="str">
        <f>IF(COUNT(G63:J63)&gt;1,"Yes","Not Eligible")</f>
        <v>Yes</v>
      </c>
      <c r="N63" s="1">
        <f>IF(M63="Yes",ROUND(AVERAGE(G63:J63),2),"")</f>
        <v>52.22</v>
      </c>
    </row>
    <row r="64" spans="1:14">
      <c r="A64" s="33">
        <v>161</v>
      </c>
      <c r="B64" s="33" t="s">
        <v>295</v>
      </c>
      <c r="C64" s="33" t="s">
        <v>381</v>
      </c>
      <c r="D64" s="33" t="s">
        <v>382</v>
      </c>
      <c r="E64" s="33" t="s">
        <v>80</v>
      </c>
      <c r="F64" s="29" t="s">
        <v>351</v>
      </c>
      <c r="G64" s="36">
        <v>53.64</v>
      </c>
      <c r="H64" s="36">
        <v>48.58</v>
      </c>
      <c r="I64" s="46">
        <v>50.8</v>
      </c>
      <c r="J64" s="46">
        <v>50.77</v>
      </c>
      <c r="K64" s="28"/>
      <c r="L64" s="28"/>
      <c r="M64" t="str">
        <f>IF(COUNT(G64:J64)&gt;1,"Yes","Not Eligible")</f>
        <v>Yes</v>
      </c>
      <c r="N64" s="1">
        <f>IF(M64="Yes",ROUND(AVERAGE(G64:J64),2),"")</f>
        <v>50.95</v>
      </c>
    </row>
    <row r="65" spans="1:14">
      <c r="A65" s="33">
        <v>162</v>
      </c>
      <c r="B65" s="33" t="s">
        <v>295</v>
      </c>
      <c r="C65" s="33" t="s">
        <v>383</v>
      </c>
      <c r="D65" s="33" t="s">
        <v>190</v>
      </c>
      <c r="E65" s="33" t="s">
        <v>20</v>
      </c>
      <c r="F65" s="29">
        <v>1</v>
      </c>
      <c r="G65" s="36"/>
      <c r="H65" s="36">
        <v>45.5</v>
      </c>
      <c r="I65" s="46"/>
      <c r="J65" s="46"/>
      <c r="K65" s="28"/>
      <c r="L65" s="28"/>
      <c r="M65" t="str">
        <f>IF(COUNT(G65:J65)&gt;1,"Yes","Not Eligible")</f>
        <v>Not Eligible</v>
      </c>
      <c r="N65" s="1" t="str">
        <f>IF(M65="Yes",ROUND(AVERAGE(G65:J65),2),"")</f>
        <v/>
      </c>
    </row>
    <row r="66" spans="1:14">
      <c r="A66" s="33">
        <v>163</v>
      </c>
      <c r="B66" s="33" t="s">
        <v>295</v>
      </c>
      <c r="C66" s="33" t="s">
        <v>384</v>
      </c>
      <c r="D66" s="33" t="s">
        <v>385</v>
      </c>
      <c r="E66" s="33" t="s">
        <v>20</v>
      </c>
      <c r="F66" s="29">
        <v>1</v>
      </c>
      <c r="G66" s="36"/>
      <c r="H66" s="36"/>
      <c r="I66" s="46">
        <v>52.5</v>
      </c>
      <c r="J66" s="46">
        <v>50.47</v>
      </c>
      <c r="M66" t="str">
        <f>IF(COUNT(G66:J66)&gt;1,"Yes","Not Eligible")</f>
        <v>Yes</v>
      </c>
      <c r="N66" s="1">
        <f>IF(M66="Yes",ROUND(AVERAGE(G66:J66),2),"")</f>
        <v>51.49</v>
      </c>
    </row>
    <row r="67" spans="1:14">
      <c r="A67" s="33">
        <v>164</v>
      </c>
      <c r="B67" s="33" t="s">
        <v>295</v>
      </c>
      <c r="C67" s="33" t="s">
        <v>327</v>
      </c>
      <c r="D67" s="33" t="s">
        <v>219</v>
      </c>
      <c r="E67" s="33" t="s">
        <v>80</v>
      </c>
      <c r="F67" s="29">
        <v>1</v>
      </c>
      <c r="G67" s="36">
        <v>44.28</v>
      </c>
      <c r="H67" s="36"/>
      <c r="I67" s="46">
        <v>41.3</v>
      </c>
      <c r="J67" s="46">
        <v>40.94</v>
      </c>
      <c r="K67" s="28"/>
      <c r="L67" s="28"/>
      <c r="M67" t="str">
        <f>IF(COUNT(G67:J67)&gt;1,"Yes","Not Eligible")</f>
        <v>Yes</v>
      </c>
      <c r="N67" s="1">
        <f>IF(M67="Yes",ROUND(AVERAGE(G67:J67),2),"")</f>
        <v>42.17</v>
      </c>
    </row>
    <row r="68" spans="1:14">
      <c r="A68" s="33">
        <v>165</v>
      </c>
      <c r="B68" s="33" t="s">
        <v>295</v>
      </c>
      <c r="C68" s="33" t="s">
        <v>386</v>
      </c>
      <c r="D68" s="33" t="s">
        <v>387</v>
      </c>
      <c r="E68" s="33" t="s">
        <v>80</v>
      </c>
      <c r="F68" s="29">
        <v>1</v>
      </c>
      <c r="G68" s="36"/>
      <c r="H68" s="36">
        <v>46.88</v>
      </c>
      <c r="I68" s="46">
        <v>48.95</v>
      </c>
      <c r="J68" s="46">
        <v>46.76</v>
      </c>
      <c r="K68" s="28"/>
      <c r="L68" s="28"/>
      <c r="M68" t="str">
        <f>IF(COUNT(G68:J68)&gt;1,"Yes","Not Eligible")</f>
        <v>Yes</v>
      </c>
      <c r="N68" s="1">
        <f>IF(M68="Yes",ROUND(AVERAGE(G68:J68),2),"")</f>
        <v>47.53</v>
      </c>
    </row>
    <row r="69" spans="1:14">
      <c r="A69" s="33">
        <v>166</v>
      </c>
      <c r="B69" s="33" t="s">
        <v>295</v>
      </c>
      <c r="C69" s="33" t="s">
        <v>167</v>
      </c>
      <c r="D69" s="33" t="s">
        <v>296</v>
      </c>
      <c r="E69" s="33" t="s">
        <v>80</v>
      </c>
      <c r="F69" s="29">
        <v>1</v>
      </c>
      <c r="G69" s="36"/>
      <c r="H69" s="36">
        <v>37.56</v>
      </c>
      <c r="I69" s="46"/>
      <c r="J69" s="46">
        <v>36.72</v>
      </c>
      <c r="K69" s="28"/>
      <c r="L69" s="28"/>
      <c r="M69" t="str">
        <f>IF(COUNT(G69:J69)&gt;1,"Yes","Not Eligible")</f>
        <v>Yes</v>
      </c>
      <c r="N69" s="1">
        <f>IF(M69="Yes",ROUND(AVERAGE(G69:J69),2),"")</f>
        <v>37.14</v>
      </c>
    </row>
    <row r="70" spans="1:14">
      <c r="A70" s="33">
        <v>167</v>
      </c>
      <c r="B70" s="33" t="s">
        <v>295</v>
      </c>
      <c r="C70" s="33" t="s">
        <v>312</v>
      </c>
      <c r="D70" s="33" t="s">
        <v>221</v>
      </c>
      <c r="E70" s="33" t="s">
        <v>80</v>
      </c>
      <c r="F70" s="29">
        <v>1</v>
      </c>
      <c r="G70" s="36">
        <v>43.76</v>
      </c>
      <c r="H70" s="36">
        <v>40.93</v>
      </c>
      <c r="I70" s="45">
        <v>40.01</v>
      </c>
      <c r="J70" s="45">
        <v>39.090000000000003</v>
      </c>
      <c r="K70" s="34"/>
      <c r="L70" s="34"/>
      <c r="M70" t="str">
        <f>IF(COUNT(G70:J70)&gt;1,"Yes","Not Eligible")</f>
        <v>Yes</v>
      </c>
      <c r="N70" s="1">
        <f>IF(M70="Yes",ROUND(AVERAGE(G70:J70),2),"")</f>
        <v>40.950000000000003</v>
      </c>
    </row>
    <row r="71" spans="1:14">
      <c r="A71" s="33">
        <v>168</v>
      </c>
      <c r="B71" s="33" t="s">
        <v>295</v>
      </c>
      <c r="C71" s="33" t="s">
        <v>346</v>
      </c>
      <c r="D71" s="33" t="s">
        <v>223</v>
      </c>
      <c r="E71" s="33" t="s">
        <v>80</v>
      </c>
      <c r="F71" s="29">
        <v>1</v>
      </c>
      <c r="G71" s="36">
        <v>44.84</v>
      </c>
      <c r="H71" s="36">
        <v>42.88</v>
      </c>
      <c r="I71" s="45">
        <v>46.76</v>
      </c>
      <c r="J71" s="45">
        <v>48.13</v>
      </c>
      <c r="K71" s="28"/>
      <c r="L71" s="28"/>
      <c r="M71" t="str">
        <f>IF(COUNT(G71:J71)&gt;1,"Yes","Not Eligible")</f>
        <v>Yes</v>
      </c>
      <c r="N71" s="1">
        <f>IF(M71="Yes",ROUND(AVERAGE(G71:J71),2),"")</f>
        <v>45.65</v>
      </c>
    </row>
    <row r="72" spans="1:14">
      <c r="A72" s="33">
        <v>169</v>
      </c>
      <c r="B72" s="33" t="s">
        <v>295</v>
      </c>
      <c r="C72" s="33" t="s">
        <v>227</v>
      </c>
      <c r="D72" s="33" t="s">
        <v>388</v>
      </c>
      <c r="E72" s="33" t="s">
        <v>80</v>
      </c>
      <c r="F72" s="29">
        <v>1</v>
      </c>
      <c r="G72" s="36">
        <v>57.38</v>
      </c>
      <c r="H72" s="36">
        <v>42.7</v>
      </c>
      <c r="I72" s="46">
        <v>44</v>
      </c>
      <c r="J72" s="46">
        <v>44.77</v>
      </c>
      <c r="K72" s="28"/>
      <c r="L72" s="28"/>
      <c r="M72" t="str">
        <f>IF(COUNT(G72:J72)&gt;1,"Yes","Not Eligible")</f>
        <v>Yes</v>
      </c>
      <c r="N72" s="1">
        <f>IF(M72="Yes",ROUND(AVERAGE(G72:J72),2),"")</f>
        <v>47.21</v>
      </c>
    </row>
    <row r="73" spans="1:14">
      <c r="A73" s="33">
        <v>170</v>
      </c>
      <c r="B73" s="33" t="s">
        <v>238</v>
      </c>
      <c r="C73" s="33" t="s">
        <v>301</v>
      </c>
      <c r="D73" s="33" t="s">
        <v>302</v>
      </c>
      <c r="E73" s="33" t="s">
        <v>80</v>
      </c>
      <c r="F73" s="29">
        <v>1</v>
      </c>
      <c r="G73" s="36">
        <v>44.03</v>
      </c>
      <c r="H73" s="36">
        <v>38.4</v>
      </c>
      <c r="I73" s="46">
        <v>38.729999999999997</v>
      </c>
      <c r="J73" s="46">
        <v>38.81</v>
      </c>
      <c r="K73" s="28"/>
      <c r="L73" s="28"/>
      <c r="M73" t="str">
        <f>IF(COUNT(G73:J73)&gt;1,"Yes","Not Eligible")</f>
        <v>Yes</v>
      </c>
      <c r="N73" s="1">
        <f>IF(M73="Yes",ROUND(AVERAGE(G73:J73),2),"")</f>
        <v>39.99</v>
      </c>
    </row>
    <row r="74" spans="1:14">
      <c r="A74" s="33">
        <v>171</v>
      </c>
      <c r="B74" s="33" t="s">
        <v>238</v>
      </c>
      <c r="C74" s="33" t="s">
        <v>227</v>
      </c>
      <c r="D74" s="33" t="s">
        <v>208</v>
      </c>
      <c r="E74" s="33" t="s">
        <v>80</v>
      </c>
      <c r="F74" s="29">
        <v>1</v>
      </c>
      <c r="G74" s="36">
        <v>39.83</v>
      </c>
      <c r="H74" s="36">
        <v>38.25</v>
      </c>
      <c r="I74" s="46">
        <v>39.909999999999997</v>
      </c>
      <c r="J74" s="46">
        <v>40.06</v>
      </c>
      <c r="K74" s="34"/>
      <c r="L74" s="34"/>
      <c r="M74" t="str">
        <f>IF(COUNT(G74:J74)&gt;1,"Yes","Not Eligible")</f>
        <v>Yes</v>
      </c>
      <c r="N74" s="1">
        <f>IF(M74="Yes",ROUND(AVERAGE(G74:J74),2),"")</f>
        <v>39.51</v>
      </c>
    </row>
    <row r="75" spans="1:14">
      <c r="A75" s="33">
        <v>172</v>
      </c>
      <c r="B75" s="33" t="s">
        <v>238</v>
      </c>
      <c r="C75" s="33" t="s">
        <v>121</v>
      </c>
      <c r="D75" s="33" t="s">
        <v>389</v>
      </c>
      <c r="E75" s="33" t="s">
        <v>80</v>
      </c>
      <c r="F75" s="29" t="s">
        <v>351</v>
      </c>
      <c r="G75" s="36"/>
      <c r="H75" s="36">
        <v>50.78</v>
      </c>
      <c r="I75" s="45">
        <v>53.52</v>
      </c>
      <c r="J75" s="45">
        <v>56.12</v>
      </c>
      <c r="K75" s="34"/>
      <c r="L75" s="34"/>
      <c r="M75" t="str">
        <f>IF(COUNT(G75:J75)&gt;1,"Yes","Not Eligible")</f>
        <v>Yes</v>
      </c>
      <c r="N75" s="1">
        <f>IF(M75="Yes",ROUND(AVERAGE(G75:J75),2),"")</f>
        <v>53.47</v>
      </c>
    </row>
    <row r="76" spans="1:14">
      <c r="A76" s="33">
        <v>173</v>
      </c>
      <c r="B76" s="33" t="s">
        <v>238</v>
      </c>
      <c r="C76" s="33" t="s">
        <v>390</v>
      </c>
      <c r="D76" s="33" t="s">
        <v>391</v>
      </c>
      <c r="E76" s="33" t="s">
        <v>20</v>
      </c>
      <c r="F76" s="29" t="s">
        <v>351</v>
      </c>
      <c r="G76" s="36"/>
      <c r="H76" s="36"/>
      <c r="I76" s="47"/>
      <c r="J76" s="47"/>
      <c r="M76" t="str">
        <f>IF(COUNT(G76:J76)&gt;1,"Yes","Not Eligible")</f>
        <v>Not Eligible</v>
      </c>
      <c r="N76" s="1" t="str">
        <f>IF(M76="Yes",ROUND(AVERAGE(G76:J76),2),"")</f>
        <v/>
      </c>
    </row>
    <row r="77" spans="1:14">
      <c r="A77" s="33">
        <v>174</v>
      </c>
      <c r="B77" s="33" t="s">
        <v>238</v>
      </c>
      <c r="C77" s="33" t="s">
        <v>392</v>
      </c>
      <c r="D77" s="33" t="s">
        <v>393</v>
      </c>
      <c r="E77" s="33" t="s">
        <v>80</v>
      </c>
      <c r="F77" s="29">
        <v>1</v>
      </c>
      <c r="G77" s="36">
        <v>54.22</v>
      </c>
      <c r="H77" s="36">
        <v>50.38</v>
      </c>
      <c r="I77" s="47">
        <v>55.22</v>
      </c>
      <c r="J77" s="47"/>
      <c r="M77" t="str">
        <f>IF(COUNT(G77:J77)&gt;1,"Yes","Not Eligible")</f>
        <v>Yes</v>
      </c>
      <c r="N77" s="1">
        <f>IF(M77="Yes",ROUND(AVERAGE(G77:J77),2),"")</f>
        <v>53.27</v>
      </c>
    </row>
    <row r="78" spans="1:14">
      <c r="A78" s="33">
        <v>175</v>
      </c>
      <c r="B78" s="33" t="s">
        <v>238</v>
      </c>
      <c r="C78" s="33" t="s">
        <v>309</v>
      </c>
      <c r="D78" s="33" t="s">
        <v>310</v>
      </c>
      <c r="E78" s="33" t="s">
        <v>20</v>
      </c>
      <c r="F78" s="29">
        <v>1</v>
      </c>
      <c r="G78" s="36">
        <v>42.56</v>
      </c>
      <c r="H78" s="36">
        <v>41.83</v>
      </c>
      <c r="I78" s="47">
        <v>40.880000000000003</v>
      </c>
      <c r="J78" s="47">
        <v>39.299999999999997</v>
      </c>
      <c r="M78" t="str">
        <f>IF(COUNT(G78:J78)&gt;1,"Yes","Not Eligible")</f>
        <v>Yes</v>
      </c>
      <c r="N78" s="1">
        <f>IF(M78="Yes",ROUND(AVERAGE(G78:J78),2),"")</f>
        <v>41.14</v>
      </c>
    </row>
    <row r="79" spans="1:14">
      <c r="A79" s="33">
        <v>176</v>
      </c>
      <c r="B79" s="33" t="s">
        <v>238</v>
      </c>
      <c r="C79" s="33" t="s">
        <v>334</v>
      </c>
      <c r="D79" s="33" t="s">
        <v>335</v>
      </c>
      <c r="E79" s="33" t="s">
        <v>80</v>
      </c>
      <c r="F79" s="29">
        <v>1</v>
      </c>
      <c r="G79" s="36">
        <v>49.44</v>
      </c>
      <c r="H79" s="36">
        <v>40.590000000000003</v>
      </c>
      <c r="I79" s="46">
        <v>43.44</v>
      </c>
      <c r="J79" s="46">
        <v>44.45</v>
      </c>
      <c r="K79" s="34"/>
      <c r="L79" s="34"/>
      <c r="M79" t="str">
        <f>IF(COUNT(G79:J79)&gt;1,"Yes","Not Eligible")</f>
        <v>Yes</v>
      </c>
      <c r="N79" s="1">
        <f>IF(M79="Yes",ROUND(AVERAGE(G79:J79),2),"")</f>
        <v>44.48</v>
      </c>
    </row>
    <row r="80" spans="1:14">
      <c r="A80" s="33">
        <v>177</v>
      </c>
      <c r="B80" s="33" t="s">
        <v>238</v>
      </c>
      <c r="C80" s="33" t="s">
        <v>209</v>
      </c>
      <c r="D80" s="33" t="s">
        <v>336</v>
      </c>
      <c r="E80" s="33" t="s">
        <v>80</v>
      </c>
      <c r="F80" s="29">
        <v>1</v>
      </c>
      <c r="G80" s="36">
        <v>43.58</v>
      </c>
      <c r="H80" s="36"/>
      <c r="I80" s="46"/>
      <c r="J80" s="46">
        <v>39.21</v>
      </c>
      <c r="K80" s="34"/>
      <c r="L80" s="34"/>
      <c r="M80" t="str">
        <f>IF(COUNT(G80:J80)&gt;1,"Yes","Not Eligible")</f>
        <v>Yes</v>
      </c>
      <c r="N80" s="1">
        <f>IF(M80="Yes",ROUND(AVERAGE(G80:J80),2),"")</f>
        <v>41.4</v>
      </c>
    </row>
    <row r="81" spans="1:14">
      <c r="A81" s="33">
        <v>178</v>
      </c>
      <c r="B81" s="33" t="s">
        <v>238</v>
      </c>
      <c r="C81" s="33" t="s">
        <v>239</v>
      </c>
      <c r="D81" s="33" t="s">
        <v>240</v>
      </c>
      <c r="E81" s="33" t="s">
        <v>80</v>
      </c>
      <c r="F81" s="29" t="s">
        <v>351</v>
      </c>
      <c r="G81" s="36">
        <v>45.78</v>
      </c>
      <c r="H81" s="36">
        <v>42.38</v>
      </c>
      <c r="I81" s="46">
        <v>40.93</v>
      </c>
      <c r="J81" s="46">
        <v>43.69</v>
      </c>
      <c r="K81" s="34"/>
      <c r="L81" s="34"/>
      <c r="M81" t="str">
        <f>IF(COUNT(G81:J81)&gt;1,"Yes","Not Eligible")</f>
        <v>Yes</v>
      </c>
      <c r="N81" s="1">
        <f>IF(M81="Yes",ROUND(AVERAGE(G81:J81),2),"")</f>
        <v>43.2</v>
      </c>
    </row>
    <row r="82" spans="1:14">
      <c r="A82" s="33">
        <v>179</v>
      </c>
      <c r="B82" s="33" t="s">
        <v>238</v>
      </c>
      <c r="C82" s="33" t="s">
        <v>394</v>
      </c>
      <c r="D82" s="33" t="s">
        <v>198</v>
      </c>
      <c r="E82" s="33" t="s">
        <v>20</v>
      </c>
      <c r="F82" s="29" t="s">
        <v>351</v>
      </c>
      <c r="G82" s="36"/>
      <c r="H82" s="36">
        <v>54.72</v>
      </c>
      <c r="I82" s="46"/>
      <c r="J82" s="46"/>
      <c r="K82" s="34"/>
      <c r="L82" s="34"/>
      <c r="M82" t="str">
        <f>IF(COUNT(G82:J82)&gt;1,"Yes","Not Eligible")</f>
        <v>Not Eligible</v>
      </c>
      <c r="N82" s="1" t="str">
        <f>IF(M82="Yes",ROUND(AVERAGE(G82:J82),2),"")</f>
        <v/>
      </c>
    </row>
    <row r="83" spans="1:14">
      <c r="A83" s="33">
        <v>180</v>
      </c>
      <c r="B83" s="33" t="s">
        <v>238</v>
      </c>
      <c r="C83" s="33" t="s">
        <v>395</v>
      </c>
      <c r="D83" s="33" t="s">
        <v>396</v>
      </c>
      <c r="E83" s="33" t="s">
        <v>20</v>
      </c>
      <c r="F83" s="29">
        <v>1</v>
      </c>
      <c r="G83" s="36"/>
      <c r="H83" s="36"/>
      <c r="I83" s="46"/>
      <c r="J83" s="46"/>
      <c r="K83" s="34"/>
      <c r="L83" s="34"/>
      <c r="M83" t="str">
        <f>IF(COUNT(G83:J83)&gt;1,"Yes","Not Eligible")</f>
        <v>Not Eligible</v>
      </c>
      <c r="N83" s="1" t="str">
        <f>IF(M83="Yes",ROUND(AVERAGE(G83:J83),2),"")</f>
        <v/>
      </c>
    </row>
    <row r="84" spans="1:14">
      <c r="A84" s="33">
        <v>181</v>
      </c>
      <c r="B84" s="33" t="s">
        <v>238</v>
      </c>
      <c r="C84" s="33" t="s">
        <v>265</v>
      </c>
      <c r="D84" s="33" t="s">
        <v>144</v>
      </c>
      <c r="E84" s="33" t="s">
        <v>80</v>
      </c>
      <c r="F84" s="29" t="s">
        <v>351</v>
      </c>
      <c r="G84" s="36"/>
      <c r="H84" s="36">
        <v>45.89</v>
      </c>
      <c r="I84" s="46">
        <v>46.34</v>
      </c>
      <c r="J84" s="46">
        <v>43.96</v>
      </c>
      <c r="K84" s="34"/>
      <c r="L84" s="34"/>
      <c r="M84" t="str">
        <f>IF(COUNT(G84:J84)&gt;1,"Yes","Not Eligible")</f>
        <v>Yes</v>
      </c>
      <c r="N84" s="1">
        <f>IF(M84="Yes",ROUND(AVERAGE(G84:J84),2),"")</f>
        <v>45.4</v>
      </c>
    </row>
    <row r="85" spans="1:14">
      <c r="A85" s="33">
        <v>182</v>
      </c>
      <c r="B85" s="33" t="s">
        <v>258</v>
      </c>
      <c r="C85" s="33" t="s">
        <v>162</v>
      </c>
      <c r="D85" s="33" t="s">
        <v>195</v>
      </c>
      <c r="E85" s="33" t="s">
        <v>80</v>
      </c>
      <c r="F85" s="29" t="s">
        <v>351</v>
      </c>
      <c r="G85" s="36">
        <v>48.03</v>
      </c>
      <c r="H85" s="36">
        <v>42.95</v>
      </c>
      <c r="I85" s="45">
        <v>43.69</v>
      </c>
      <c r="J85" s="45">
        <v>44.18</v>
      </c>
      <c r="K85" s="28"/>
      <c r="L85" s="28"/>
      <c r="M85" t="str">
        <f>IF(COUNT(G85:J85)&gt;1,"Yes","Not Eligible")</f>
        <v>Yes</v>
      </c>
      <c r="N85" s="1">
        <f>IF(M85="Yes",ROUND(AVERAGE(G85:J85),2),"")</f>
        <v>44.71</v>
      </c>
    </row>
    <row r="86" spans="1:14">
      <c r="A86" s="33">
        <v>183</v>
      </c>
      <c r="B86" s="33" t="s">
        <v>258</v>
      </c>
      <c r="C86" s="33" t="s">
        <v>326</v>
      </c>
      <c r="D86" s="33" t="s">
        <v>213</v>
      </c>
      <c r="E86" s="33" t="s">
        <v>20</v>
      </c>
      <c r="F86" s="29">
        <v>1</v>
      </c>
      <c r="G86" s="36">
        <v>44.39</v>
      </c>
      <c r="H86" s="36">
        <v>39.47</v>
      </c>
      <c r="I86" s="46">
        <v>42.65</v>
      </c>
      <c r="J86" s="46">
        <v>40.32</v>
      </c>
      <c r="K86" s="34"/>
      <c r="L86" s="34"/>
      <c r="M86" t="str">
        <f>IF(COUNT(G86:J86)&gt;1,"Yes","Not Eligible")</f>
        <v>Yes</v>
      </c>
      <c r="N86" s="1">
        <f>IF(M86="Yes",ROUND(AVERAGE(G86:J86),2),"")</f>
        <v>41.71</v>
      </c>
    </row>
    <row r="87" spans="1:14">
      <c r="A87" s="33">
        <v>184</v>
      </c>
      <c r="B87" s="33" t="s">
        <v>258</v>
      </c>
      <c r="C87" s="33" t="s">
        <v>165</v>
      </c>
      <c r="D87" s="33" t="s">
        <v>397</v>
      </c>
      <c r="E87" s="33" t="s">
        <v>80</v>
      </c>
      <c r="F87" s="29" t="s">
        <v>351</v>
      </c>
      <c r="G87" s="36"/>
      <c r="H87" s="36"/>
      <c r="I87" s="45">
        <v>54.93</v>
      </c>
      <c r="J87" s="45">
        <v>47.08</v>
      </c>
      <c r="K87" s="28"/>
      <c r="L87" s="28"/>
      <c r="M87" t="str">
        <f>IF(COUNT(G87:J87)&gt;1,"Yes","Not Eligible")</f>
        <v>Yes</v>
      </c>
      <c r="N87" s="1">
        <f>IF(M87="Yes",ROUND(AVERAGE(G87:J87),2),"")</f>
        <v>51.01</v>
      </c>
    </row>
    <row r="88" spans="1:14">
      <c r="A88" s="33">
        <v>185</v>
      </c>
      <c r="B88" s="33" t="s">
        <v>258</v>
      </c>
      <c r="C88" s="33" t="s">
        <v>85</v>
      </c>
      <c r="D88" s="33" t="s">
        <v>285</v>
      </c>
      <c r="E88" s="33" t="s">
        <v>80</v>
      </c>
      <c r="F88" s="29" t="s">
        <v>351</v>
      </c>
      <c r="G88" s="36">
        <v>58.45</v>
      </c>
      <c r="H88" s="36">
        <v>50.08</v>
      </c>
      <c r="I88" s="45">
        <v>49.88</v>
      </c>
      <c r="J88" s="45"/>
      <c r="K88" s="34"/>
      <c r="L88" s="34"/>
      <c r="M88" t="str">
        <f>IF(COUNT(G88:J88)&gt;1,"Yes","Not Eligible")</f>
        <v>Yes</v>
      </c>
      <c r="N88" s="1">
        <f>IF(M88="Yes",ROUND(AVERAGE(G88:J88),2),"")</f>
        <v>52.8</v>
      </c>
    </row>
    <row r="89" spans="1:14">
      <c r="A89" s="33">
        <v>186</v>
      </c>
      <c r="B89" s="33" t="s">
        <v>258</v>
      </c>
      <c r="C89" s="33" t="s">
        <v>218</v>
      </c>
      <c r="D89" s="33" t="s">
        <v>305</v>
      </c>
      <c r="E89" s="33" t="s">
        <v>80</v>
      </c>
      <c r="F89" s="29">
        <v>1</v>
      </c>
      <c r="G89" s="36"/>
      <c r="H89" s="36"/>
      <c r="I89" s="47">
        <v>38.86</v>
      </c>
      <c r="J89" s="47">
        <v>39.01</v>
      </c>
      <c r="K89" s="28"/>
      <c r="L89" s="28"/>
      <c r="M89" t="str">
        <f>IF(COUNT(G89:J89)&gt;1,"Yes","Not Eligible")</f>
        <v>Yes</v>
      </c>
      <c r="N89" s="1">
        <f>IF(M89="Yes",ROUND(AVERAGE(G89:J89),2),"")</f>
        <v>38.94</v>
      </c>
    </row>
    <row r="90" spans="1:14">
      <c r="A90" s="33">
        <v>187</v>
      </c>
      <c r="B90" s="33" t="s">
        <v>258</v>
      </c>
      <c r="C90" s="33" t="s">
        <v>398</v>
      </c>
      <c r="D90" s="33" t="s">
        <v>305</v>
      </c>
      <c r="E90" s="33" t="s">
        <v>80</v>
      </c>
      <c r="F90" s="29" t="s">
        <v>351</v>
      </c>
      <c r="G90" s="36"/>
      <c r="H90" s="36"/>
      <c r="I90" s="47">
        <v>61.96</v>
      </c>
      <c r="J90" s="47">
        <v>59.13</v>
      </c>
      <c r="K90" s="34"/>
      <c r="L90" s="34"/>
      <c r="M90" t="str">
        <f>IF(COUNT(G90:J90)&gt;1,"Yes","Not Eligible")</f>
        <v>Yes</v>
      </c>
      <c r="N90" s="1">
        <f>IF(M90="Yes",ROUND(AVERAGE(G90:J90),2),"")</f>
        <v>60.55</v>
      </c>
    </row>
    <row r="91" spans="1:14">
      <c r="A91" s="33">
        <v>188</v>
      </c>
      <c r="B91" s="33" t="s">
        <v>258</v>
      </c>
      <c r="C91" s="33" t="s">
        <v>230</v>
      </c>
      <c r="D91" s="33" t="s">
        <v>399</v>
      </c>
      <c r="E91" s="33" t="s">
        <v>80</v>
      </c>
      <c r="F91" s="29">
        <v>1</v>
      </c>
      <c r="G91" s="36"/>
      <c r="H91" s="36">
        <v>51.07</v>
      </c>
      <c r="I91" s="46">
        <v>49.44</v>
      </c>
      <c r="J91" s="46">
        <v>50.45</v>
      </c>
      <c r="K91" s="28"/>
      <c r="L91" s="28"/>
      <c r="M91" t="str">
        <f>IF(COUNT(G91:J91)&gt;1,"Yes","Not Eligible")</f>
        <v>Yes</v>
      </c>
      <c r="N91" s="1">
        <f>IF(M91="Yes",ROUND(AVERAGE(G91:J91),2),"")</f>
        <v>50.32</v>
      </c>
    </row>
    <row r="92" spans="1:14">
      <c r="A92" s="33">
        <v>189</v>
      </c>
      <c r="B92" s="33" t="s">
        <v>258</v>
      </c>
      <c r="C92" s="33" t="s">
        <v>400</v>
      </c>
      <c r="D92" s="33" t="s">
        <v>401</v>
      </c>
      <c r="E92" s="33" t="s">
        <v>80</v>
      </c>
      <c r="F92" s="29">
        <v>1</v>
      </c>
      <c r="G92" s="36"/>
      <c r="H92" s="36">
        <v>53.19</v>
      </c>
      <c r="I92" s="46">
        <v>52.68</v>
      </c>
      <c r="J92" s="46">
        <v>60.59</v>
      </c>
      <c r="K92" s="28"/>
      <c r="L92" s="28"/>
      <c r="M92" t="str">
        <f>IF(COUNT(G92:J92)&gt;1,"Yes","Not Eligible")</f>
        <v>Yes</v>
      </c>
      <c r="N92" s="1">
        <f>IF(M92="Yes",ROUND(AVERAGE(G92:J92),2),"")</f>
        <v>55.49</v>
      </c>
    </row>
    <row r="93" spans="1:14">
      <c r="A93" s="33">
        <v>190</v>
      </c>
      <c r="B93" s="33" t="s">
        <v>258</v>
      </c>
      <c r="C93" s="33" t="s">
        <v>255</v>
      </c>
      <c r="D93" s="33" t="s">
        <v>293</v>
      </c>
      <c r="E93" s="33" t="s">
        <v>80</v>
      </c>
      <c r="F93" s="29">
        <v>1</v>
      </c>
      <c r="G93" s="36">
        <v>45.44</v>
      </c>
      <c r="H93" s="36">
        <v>40.51</v>
      </c>
      <c r="I93" s="46">
        <v>36.43</v>
      </c>
      <c r="J93" s="46">
        <v>40.200000000000003</v>
      </c>
      <c r="K93" s="28"/>
      <c r="L93" s="28"/>
      <c r="M93" t="str">
        <f>IF(COUNT(G93:J93)&gt;1,"Yes","Not Eligible")</f>
        <v>Yes</v>
      </c>
      <c r="N93" s="1">
        <f>IF(M93="Yes",ROUND(AVERAGE(G93:J93),2),"")</f>
        <v>40.65</v>
      </c>
    </row>
    <row r="94" spans="1:14">
      <c r="A94" s="33">
        <v>191</v>
      </c>
      <c r="B94" s="33" t="s">
        <v>258</v>
      </c>
      <c r="C94" s="33" t="s">
        <v>264</v>
      </c>
      <c r="D94" s="33" t="s">
        <v>216</v>
      </c>
      <c r="E94" s="33" t="s">
        <v>20</v>
      </c>
      <c r="F94" s="29" t="s">
        <v>351</v>
      </c>
      <c r="G94" s="36">
        <v>55.7</v>
      </c>
      <c r="H94" s="36">
        <v>48.51</v>
      </c>
      <c r="I94" s="46">
        <v>48</v>
      </c>
      <c r="J94" s="46">
        <v>50.81</v>
      </c>
      <c r="K94" s="28"/>
      <c r="L94" s="28"/>
      <c r="M94" t="str">
        <f>IF(COUNT(G94:J94)&gt;1,"Yes","Not Eligible")</f>
        <v>Yes</v>
      </c>
      <c r="N94" s="1">
        <f>IF(M94="Yes",ROUND(AVERAGE(G94:J94),2),"")</f>
        <v>50.76</v>
      </c>
    </row>
    <row r="95" spans="1:14">
      <c r="A95" s="33">
        <v>192</v>
      </c>
      <c r="B95" s="33" t="s">
        <v>258</v>
      </c>
      <c r="C95" s="33" t="s">
        <v>313</v>
      </c>
      <c r="D95" s="33" t="s">
        <v>402</v>
      </c>
      <c r="E95" s="33" t="s">
        <v>20</v>
      </c>
      <c r="F95" s="29">
        <v>1</v>
      </c>
      <c r="G95" s="36">
        <v>51</v>
      </c>
      <c r="H95" s="36">
        <v>44.19</v>
      </c>
      <c r="I95" s="46">
        <v>43.76</v>
      </c>
      <c r="J95" s="46">
        <v>45.14</v>
      </c>
      <c r="K95" s="28"/>
      <c r="L95" s="28"/>
      <c r="M95" t="str">
        <f>IF(COUNT(G95:J95)&gt;1,"Yes","Not Eligible")</f>
        <v>Yes</v>
      </c>
      <c r="N95" s="1">
        <f>IF(M95="Yes",ROUND(AVERAGE(G95:J95),2),"")</f>
        <v>46.02</v>
      </c>
    </row>
    <row r="96" spans="1:14">
      <c r="A96" s="33">
        <v>193</v>
      </c>
      <c r="B96" s="33" t="s">
        <v>244</v>
      </c>
      <c r="C96" s="33" t="s">
        <v>43</v>
      </c>
      <c r="D96" s="33" t="s">
        <v>403</v>
      </c>
      <c r="E96" s="33" t="s">
        <v>20</v>
      </c>
      <c r="F96" s="29" t="s">
        <v>351</v>
      </c>
      <c r="G96" s="36"/>
      <c r="H96" s="36">
        <v>51.71</v>
      </c>
      <c r="I96" s="46">
        <v>54.32</v>
      </c>
      <c r="J96" s="46">
        <v>53.66</v>
      </c>
      <c r="K96" s="28"/>
      <c r="L96" s="28"/>
      <c r="M96" t="str">
        <f>IF(COUNT(G96:J96)&gt;1,"Yes","Not Eligible")</f>
        <v>Yes</v>
      </c>
      <c r="N96" s="1">
        <f>IF(M96="Yes",ROUND(AVERAGE(G96:J96),2),"")</f>
        <v>53.23</v>
      </c>
    </row>
    <row r="97" spans="1:14">
      <c r="A97" s="33">
        <v>194</v>
      </c>
      <c r="B97" s="33" t="s">
        <v>244</v>
      </c>
      <c r="C97" s="33" t="s">
        <v>404</v>
      </c>
      <c r="D97" s="33" t="s">
        <v>405</v>
      </c>
      <c r="E97" s="33" t="s">
        <v>80</v>
      </c>
      <c r="F97" s="29">
        <v>1</v>
      </c>
      <c r="G97" s="36">
        <v>45.95</v>
      </c>
      <c r="H97" s="36"/>
      <c r="I97" s="46"/>
      <c r="J97" s="46">
        <v>45.01</v>
      </c>
      <c r="K97" s="28"/>
      <c r="L97" s="28"/>
      <c r="M97" t="str">
        <f>IF(COUNT(G97:J97)&gt;1,"Yes","Not Eligible")</f>
        <v>Yes</v>
      </c>
      <c r="N97" s="1">
        <f>IF(M97="Yes",ROUND(AVERAGE(G97:J97),2),"")</f>
        <v>45.48</v>
      </c>
    </row>
    <row r="98" spans="1:14">
      <c r="A98" s="33">
        <v>195</v>
      </c>
      <c r="B98" s="33" t="s">
        <v>244</v>
      </c>
      <c r="C98" s="33" t="s">
        <v>406</v>
      </c>
      <c r="D98" s="33" t="s">
        <v>407</v>
      </c>
      <c r="E98" s="33" t="s">
        <v>80</v>
      </c>
      <c r="F98" s="29" t="s">
        <v>351</v>
      </c>
      <c r="G98" s="36">
        <v>62.71</v>
      </c>
      <c r="H98" s="36">
        <v>57.38</v>
      </c>
      <c r="I98" s="46">
        <v>54.49</v>
      </c>
      <c r="J98" s="46">
        <v>55.3</v>
      </c>
      <c r="K98" s="34"/>
      <c r="L98" s="34"/>
      <c r="M98" t="str">
        <f>IF(COUNT(G98:J98)&gt;1,"Yes","Not Eligible")</f>
        <v>Yes</v>
      </c>
      <c r="N98" s="1">
        <f>IF(M98="Yes",ROUND(AVERAGE(G98:J98),2),"")</f>
        <v>57.47</v>
      </c>
    </row>
    <row r="99" spans="1:14">
      <c r="A99" s="33">
        <v>196</v>
      </c>
      <c r="B99" s="33" t="s">
        <v>244</v>
      </c>
      <c r="C99" s="33" t="s">
        <v>318</v>
      </c>
      <c r="D99" s="33" t="s">
        <v>319</v>
      </c>
      <c r="E99" s="33" t="s">
        <v>80</v>
      </c>
      <c r="F99" s="29">
        <v>1</v>
      </c>
      <c r="G99" s="36">
        <v>41.68</v>
      </c>
      <c r="H99" s="36">
        <v>38.950000000000003</v>
      </c>
      <c r="I99" s="46">
        <v>41.9</v>
      </c>
      <c r="J99" s="46">
        <v>42.34</v>
      </c>
      <c r="K99" s="34"/>
      <c r="L99" s="34"/>
      <c r="M99" t="str">
        <f>IF(COUNT(G99:J99)&gt;1,"Yes","Not Eligible")</f>
        <v>Yes</v>
      </c>
      <c r="N99" s="1">
        <f>IF(M99="Yes",ROUND(AVERAGE(G99:J99),2),"")</f>
        <v>41.22</v>
      </c>
    </row>
    <row r="100" spans="1:14">
      <c r="A100" s="33">
        <v>197</v>
      </c>
      <c r="B100" s="33" t="s">
        <v>244</v>
      </c>
      <c r="C100" s="33" t="s">
        <v>398</v>
      </c>
      <c r="D100" s="33" t="s">
        <v>408</v>
      </c>
      <c r="E100" s="33" t="s">
        <v>80</v>
      </c>
      <c r="F100" s="29" t="s">
        <v>351</v>
      </c>
      <c r="G100" s="36">
        <v>64.66</v>
      </c>
      <c r="H100" s="36">
        <v>62.89</v>
      </c>
      <c r="I100" s="46"/>
      <c r="J100" s="46">
        <v>54.66</v>
      </c>
      <c r="K100" s="34"/>
      <c r="L100" s="34"/>
      <c r="M100" t="str">
        <f>IF(COUNT(G100:J100)&gt;1,"Yes","Not Eligible")</f>
        <v>Yes</v>
      </c>
      <c r="N100" s="1">
        <f>IF(M100="Yes",ROUND(AVERAGE(G100:J100),2),"")</f>
        <v>60.74</v>
      </c>
    </row>
    <row r="101" spans="1:14">
      <c r="A101" s="33">
        <v>198</v>
      </c>
      <c r="B101" s="33" t="s">
        <v>244</v>
      </c>
      <c r="C101" s="33" t="s">
        <v>81</v>
      </c>
      <c r="D101" s="33" t="s">
        <v>320</v>
      </c>
      <c r="E101" s="33" t="s">
        <v>80</v>
      </c>
      <c r="F101" s="29">
        <v>1</v>
      </c>
      <c r="G101" s="36">
        <v>45.94</v>
      </c>
      <c r="H101" s="36">
        <v>43.25</v>
      </c>
      <c r="I101" s="46">
        <v>43.95</v>
      </c>
      <c r="J101" s="46"/>
      <c r="K101" s="34"/>
      <c r="L101" s="34"/>
      <c r="M101" t="str">
        <f>IF(COUNT(G101:J101)&gt;1,"Yes","Not Eligible")</f>
        <v>Yes</v>
      </c>
      <c r="N101" s="1">
        <f>IF(M101="Yes",ROUND(AVERAGE(G101:J101),2),"")</f>
        <v>44.38</v>
      </c>
    </row>
    <row r="102" spans="1:14">
      <c r="A102" s="33">
        <v>199</v>
      </c>
      <c r="B102" s="33" t="s">
        <v>244</v>
      </c>
      <c r="C102" s="33" t="s">
        <v>409</v>
      </c>
      <c r="D102" s="33" t="s">
        <v>410</v>
      </c>
      <c r="E102" s="33" t="s">
        <v>80</v>
      </c>
      <c r="F102" s="29">
        <v>1</v>
      </c>
      <c r="G102" s="36"/>
      <c r="H102" s="36">
        <v>43.59</v>
      </c>
      <c r="I102" s="46">
        <v>47.01</v>
      </c>
      <c r="J102" s="46"/>
      <c r="K102" s="34"/>
      <c r="L102" s="34"/>
      <c r="M102" t="str">
        <f>IF(COUNT(G102:J102)&gt;1,"Yes","Not Eligible")</f>
        <v>Yes</v>
      </c>
      <c r="N102" s="1">
        <f>IF(M102="Yes",ROUND(AVERAGE(G102:J102),2),"")</f>
        <v>45.3</v>
      </c>
    </row>
    <row r="103" spans="1:14">
      <c r="A103" s="33">
        <v>200</v>
      </c>
      <c r="B103" s="33" t="s">
        <v>244</v>
      </c>
      <c r="C103" s="33" t="s">
        <v>283</v>
      </c>
      <c r="D103" s="33" t="s">
        <v>120</v>
      </c>
      <c r="E103" s="33" t="s">
        <v>80</v>
      </c>
      <c r="F103" s="29">
        <v>1</v>
      </c>
      <c r="G103" s="36">
        <v>44.58</v>
      </c>
      <c r="H103" s="36">
        <v>42.2</v>
      </c>
      <c r="I103" s="46">
        <v>40.130000000000003</v>
      </c>
      <c r="J103" s="46">
        <v>42.84</v>
      </c>
      <c r="K103" s="34"/>
      <c r="L103" s="34"/>
      <c r="M103" t="str">
        <f>IF(COUNT(G103:J103)&gt;1,"Yes","Not Eligible")</f>
        <v>Yes</v>
      </c>
      <c r="N103" s="1">
        <f>IF(M103="Yes",ROUND(AVERAGE(G103:J103),2),"")</f>
        <v>42.44</v>
      </c>
    </row>
    <row r="104" spans="1:14">
      <c r="A104" s="33">
        <v>201</v>
      </c>
      <c r="B104" s="33" t="s">
        <v>244</v>
      </c>
      <c r="C104" s="33" t="s">
        <v>245</v>
      </c>
      <c r="D104" s="33" t="s">
        <v>246</v>
      </c>
      <c r="E104" s="33" t="s">
        <v>80</v>
      </c>
      <c r="F104" s="29" t="s">
        <v>351</v>
      </c>
      <c r="G104" s="36">
        <v>46.13</v>
      </c>
      <c r="H104" s="36">
        <v>44.63</v>
      </c>
      <c r="I104" s="47">
        <v>42.3</v>
      </c>
      <c r="J104" s="47">
        <v>39.53</v>
      </c>
      <c r="M104" t="str">
        <f>IF(COUNT(G104:J104)&gt;1,"Yes","Not Eligible")</f>
        <v>Yes</v>
      </c>
      <c r="N104" s="1">
        <f>IF(M104="Yes",ROUND(AVERAGE(G104:J104),2),"")</f>
        <v>43.15</v>
      </c>
    </row>
    <row r="105" spans="1:14">
      <c r="A105" s="33">
        <v>202</v>
      </c>
      <c r="B105" s="33" t="s">
        <v>244</v>
      </c>
      <c r="C105" s="33" t="s">
        <v>210</v>
      </c>
      <c r="D105" s="33" t="s">
        <v>411</v>
      </c>
      <c r="E105" s="33" t="s">
        <v>80</v>
      </c>
      <c r="F105" s="29" t="s">
        <v>351</v>
      </c>
      <c r="G105" s="36">
        <v>46.59</v>
      </c>
      <c r="H105" s="36"/>
      <c r="I105" s="47"/>
      <c r="J105" s="47">
        <v>45.04</v>
      </c>
      <c r="K105" s="34"/>
      <c r="L105" s="34"/>
      <c r="M105" t="str">
        <f>IF(COUNT(G105:J105)&gt;1,"Yes","Not Eligible")</f>
        <v>Yes</v>
      </c>
      <c r="N105" s="1">
        <f>IF(M105="Yes",ROUND(AVERAGE(G105:J105),2),"")</f>
        <v>45.82</v>
      </c>
    </row>
    <row r="106" spans="1:14">
      <c r="A106" s="33">
        <v>203</v>
      </c>
      <c r="B106" s="33" t="s">
        <v>244</v>
      </c>
      <c r="C106" s="33" t="s">
        <v>191</v>
      </c>
      <c r="D106" s="33" t="s">
        <v>272</v>
      </c>
      <c r="E106" s="33" t="s">
        <v>20</v>
      </c>
      <c r="F106" s="29" t="s">
        <v>351</v>
      </c>
      <c r="G106" s="36">
        <v>53.66</v>
      </c>
      <c r="H106" s="36">
        <v>40.78</v>
      </c>
      <c r="I106" s="46">
        <v>53.53</v>
      </c>
      <c r="J106" s="46">
        <v>49.15</v>
      </c>
      <c r="K106" s="34"/>
      <c r="L106" s="34"/>
      <c r="M106" t="str">
        <f>IF(COUNT(G106:J106)&gt;1,"Yes","Not Eligible")</f>
        <v>Yes</v>
      </c>
      <c r="N106" s="1">
        <f>IF(M106="Yes",ROUND(AVERAGE(G106:J106),2),"")</f>
        <v>49.28</v>
      </c>
    </row>
    <row r="107" spans="1:14">
      <c r="A107" s="33">
        <v>204</v>
      </c>
      <c r="B107" s="33" t="s">
        <v>241</v>
      </c>
      <c r="C107" s="33" t="s">
        <v>254</v>
      </c>
      <c r="D107" s="33" t="s">
        <v>217</v>
      </c>
      <c r="E107" s="33" t="s">
        <v>20</v>
      </c>
      <c r="F107" s="29" t="s">
        <v>351</v>
      </c>
      <c r="G107" s="36"/>
      <c r="H107" s="36"/>
      <c r="I107" s="45">
        <v>46</v>
      </c>
      <c r="J107" s="45">
        <v>43.02</v>
      </c>
      <c r="K107" s="34"/>
      <c r="L107" s="34"/>
      <c r="M107" t="str">
        <f>IF(COUNT(G107:J107)&gt;1,"Yes","Not Eligible")</f>
        <v>Yes</v>
      </c>
      <c r="N107" s="1">
        <f>IF(M107="Yes",ROUND(AVERAGE(G107:J107),2),"")</f>
        <v>44.51</v>
      </c>
    </row>
    <row r="108" spans="1:14">
      <c r="A108" s="33">
        <v>205</v>
      </c>
      <c r="B108" s="33" t="s">
        <v>241</v>
      </c>
      <c r="C108" s="33" t="s">
        <v>313</v>
      </c>
      <c r="D108" s="33" t="s">
        <v>200</v>
      </c>
      <c r="E108" s="33" t="s">
        <v>20</v>
      </c>
      <c r="F108" s="29">
        <v>1</v>
      </c>
      <c r="G108" s="36">
        <v>44.89</v>
      </c>
      <c r="H108" s="36">
        <v>40.96</v>
      </c>
      <c r="I108" s="46">
        <v>41</v>
      </c>
      <c r="J108" s="46"/>
      <c r="K108" s="34"/>
      <c r="L108" s="34"/>
      <c r="M108" t="str">
        <f>IF(COUNT(G108:J108)&gt;1,"Yes","Not Eligible")</f>
        <v>Yes</v>
      </c>
      <c r="N108" s="1">
        <f>IF(M108="Yes",ROUND(AVERAGE(G108:J108),2),"")</f>
        <v>42.28</v>
      </c>
    </row>
    <row r="109" spans="1:14">
      <c r="A109" s="33">
        <v>206</v>
      </c>
      <c r="B109" s="33" t="s">
        <v>241</v>
      </c>
      <c r="C109" s="33" t="s">
        <v>132</v>
      </c>
      <c r="D109" s="33" t="s">
        <v>343</v>
      </c>
      <c r="E109" s="33" t="s">
        <v>80</v>
      </c>
      <c r="F109" s="29">
        <v>1</v>
      </c>
      <c r="G109" s="36"/>
      <c r="H109" s="36">
        <v>47.84</v>
      </c>
      <c r="I109" s="46">
        <v>45.44</v>
      </c>
      <c r="J109" s="46"/>
      <c r="K109" s="34"/>
      <c r="L109" s="34"/>
      <c r="M109" t="str">
        <f>IF(COUNT(G109:J109)&gt;1,"Yes","Not Eligible")</f>
        <v>Yes</v>
      </c>
      <c r="N109" s="1">
        <f>IF(M109="Yes",ROUND(AVERAGE(G109:J109),2),"")</f>
        <v>46.64</v>
      </c>
    </row>
    <row r="110" spans="1:14">
      <c r="A110" s="33">
        <v>207</v>
      </c>
      <c r="B110" s="33" t="s">
        <v>241</v>
      </c>
      <c r="C110" s="33" t="s">
        <v>215</v>
      </c>
      <c r="D110" s="33" t="s">
        <v>333</v>
      </c>
      <c r="E110" s="33" t="s">
        <v>80</v>
      </c>
      <c r="F110" s="29">
        <v>1</v>
      </c>
      <c r="G110" s="36"/>
      <c r="H110" s="36"/>
      <c r="I110" s="46">
        <v>40.76</v>
      </c>
      <c r="J110" s="46">
        <v>41.21</v>
      </c>
      <c r="K110" s="28"/>
      <c r="L110" s="28"/>
      <c r="M110" t="str">
        <f>IF(COUNT(G110:J110)&gt;1,"Yes","Not Eligible")</f>
        <v>Yes</v>
      </c>
      <c r="N110" s="1">
        <f>IF(M110="Yes",ROUND(AVERAGE(G110:J110),2),"")</f>
        <v>40.99</v>
      </c>
    </row>
    <row r="111" spans="1:14">
      <c r="A111" s="33">
        <v>208</v>
      </c>
      <c r="B111" s="33" t="s">
        <v>241</v>
      </c>
      <c r="C111" s="33" t="s">
        <v>225</v>
      </c>
      <c r="D111" s="33" t="s">
        <v>412</v>
      </c>
      <c r="E111" s="33" t="s">
        <v>80</v>
      </c>
      <c r="F111" s="29">
        <v>1</v>
      </c>
      <c r="G111" s="36">
        <v>44.12</v>
      </c>
      <c r="H111" s="36"/>
      <c r="I111" s="45">
        <v>46.94</v>
      </c>
      <c r="J111" s="45">
        <v>44.2</v>
      </c>
      <c r="K111" s="34"/>
      <c r="L111" s="34"/>
      <c r="M111" t="str">
        <f>IF(COUNT(G111:J111)&gt;1,"Yes","Not Eligible")</f>
        <v>Yes</v>
      </c>
      <c r="N111" s="1">
        <f>IF(M111="Yes",ROUND(AVERAGE(G111:J111),2),"")</f>
        <v>45.09</v>
      </c>
    </row>
    <row r="112" spans="1:14">
      <c r="A112" s="33">
        <v>209</v>
      </c>
      <c r="B112" s="33" t="s">
        <v>241</v>
      </c>
      <c r="C112" s="33" t="s">
        <v>228</v>
      </c>
      <c r="D112" s="33" t="s">
        <v>413</v>
      </c>
      <c r="E112" s="33" t="s">
        <v>80</v>
      </c>
      <c r="F112" s="29">
        <v>1</v>
      </c>
      <c r="G112" s="36"/>
      <c r="H112" s="36"/>
      <c r="I112" s="46">
        <v>51.69</v>
      </c>
      <c r="J112" s="46">
        <v>45.38</v>
      </c>
      <c r="K112" s="34"/>
      <c r="L112" s="34"/>
      <c r="M112" t="str">
        <f>IF(COUNT(G112:J112)&gt;1,"Yes","Not Eligible")</f>
        <v>Yes</v>
      </c>
      <c r="N112" s="1">
        <f>IF(M112="Yes",ROUND(AVERAGE(G112:J112),2),"")</f>
        <v>48.54</v>
      </c>
    </row>
    <row r="113" spans="1:14">
      <c r="A113" s="33">
        <v>210</v>
      </c>
      <c r="B113" s="33" t="s">
        <v>241</v>
      </c>
      <c r="C113" s="33" t="s">
        <v>242</v>
      </c>
      <c r="D113" s="33" t="s">
        <v>202</v>
      </c>
      <c r="E113" s="33" t="s">
        <v>20</v>
      </c>
      <c r="F113" s="29" t="s">
        <v>351</v>
      </c>
      <c r="G113" s="36"/>
      <c r="H113" s="36">
        <v>47.84</v>
      </c>
      <c r="I113" s="46">
        <v>42.37</v>
      </c>
      <c r="J113" s="46">
        <v>43.26</v>
      </c>
      <c r="K113" s="28"/>
      <c r="L113" s="28"/>
      <c r="M113" t="str">
        <f>IF(COUNT(G113:J113)&gt;1,"Yes","Not Eligible")</f>
        <v>Yes</v>
      </c>
      <c r="N113" s="1">
        <f>IF(M113="Yes",ROUND(AVERAGE(G113:J113),2),"")</f>
        <v>44.49</v>
      </c>
    </row>
    <row r="114" spans="1:14">
      <c r="A114" s="33">
        <v>211</v>
      </c>
      <c r="B114" s="33" t="s">
        <v>241</v>
      </c>
      <c r="C114" s="33" t="s">
        <v>264</v>
      </c>
      <c r="D114" s="33" t="s">
        <v>203</v>
      </c>
      <c r="E114" s="33" t="s">
        <v>20</v>
      </c>
      <c r="F114" s="29">
        <v>1</v>
      </c>
      <c r="G114" s="36">
        <v>46.21</v>
      </c>
      <c r="H114" s="36">
        <v>42.85</v>
      </c>
      <c r="I114" s="46"/>
      <c r="J114" s="46"/>
      <c r="K114" s="28"/>
      <c r="L114" s="28"/>
      <c r="M114" t="str">
        <f>IF(COUNT(G114:J114)&gt;1,"Yes","Not Eligible")</f>
        <v>Yes</v>
      </c>
      <c r="N114" s="1">
        <f>IF(M114="Yes",ROUND(AVERAGE(G114:J114),2),"")</f>
        <v>44.53</v>
      </c>
    </row>
    <row r="115" spans="1:14">
      <c r="A115" s="33">
        <v>212</v>
      </c>
      <c r="B115" s="33" t="s">
        <v>241</v>
      </c>
      <c r="C115" s="33" t="s">
        <v>255</v>
      </c>
      <c r="D115" s="33" t="s">
        <v>256</v>
      </c>
      <c r="E115" s="33" t="s">
        <v>80</v>
      </c>
      <c r="F115" s="29" t="s">
        <v>351</v>
      </c>
      <c r="G115" s="36">
        <v>53.33</v>
      </c>
      <c r="H115" s="36">
        <v>47.33</v>
      </c>
      <c r="I115" s="46">
        <v>43.53</v>
      </c>
      <c r="J115" s="46">
        <v>41.74</v>
      </c>
      <c r="K115" s="34"/>
      <c r="L115" s="34"/>
      <c r="M115" t="str">
        <f>IF(COUNT(G115:J115)&gt;1,"Yes","Not Eligible")</f>
        <v>Yes</v>
      </c>
      <c r="N115" s="1">
        <f>IF(M115="Yes",ROUND(AVERAGE(G115:J115),2),"")</f>
        <v>46.48</v>
      </c>
    </row>
    <row r="116" spans="1:14">
      <c r="A116" s="33">
        <v>213</v>
      </c>
      <c r="B116" s="33" t="s">
        <v>241</v>
      </c>
      <c r="C116" s="33" t="s">
        <v>300</v>
      </c>
      <c r="D116" s="33" t="s">
        <v>204</v>
      </c>
      <c r="E116" s="33" t="s">
        <v>20</v>
      </c>
      <c r="F116" s="29">
        <v>1</v>
      </c>
      <c r="G116" s="36">
        <v>41.5</v>
      </c>
      <c r="H116" s="36">
        <v>39.14</v>
      </c>
      <c r="I116" s="46">
        <v>39.97</v>
      </c>
      <c r="J116" s="46">
        <v>40.840000000000003</v>
      </c>
      <c r="K116" s="34"/>
      <c r="L116" s="34"/>
      <c r="M116" t="str">
        <f>IF(COUNT(G116:J116)&gt;1,"Yes","Not Eligible")</f>
        <v>Yes</v>
      </c>
      <c r="N116" s="1">
        <f>IF(M116="Yes",ROUND(AVERAGE(G116:J116),2),"")</f>
        <v>40.36</v>
      </c>
    </row>
    <row r="117" spans="1:14">
      <c r="A117" s="33">
        <v>214</v>
      </c>
      <c r="B117" s="33" t="s">
        <v>241</v>
      </c>
      <c r="C117" s="33" t="s">
        <v>97</v>
      </c>
      <c r="D117" s="33" t="s">
        <v>144</v>
      </c>
      <c r="E117" s="33" t="s">
        <v>80</v>
      </c>
      <c r="F117" s="29">
        <v>1</v>
      </c>
      <c r="G117" s="36">
        <v>66.760000000000005</v>
      </c>
      <c r="H117" s="36"/>
      <c r="I117" s="52"/>
      <c r="J117" s="52">
        <v>60</v>
      </c>
      <c r="M117" t="str">
        <f>IF(COUNT(G117:J117)&gt;1,"Yes","Not Eligible")</f>
        <v>Yes</v>
      </c>
      <c r="N117" s="1">
        <f>IF(M117="Yes",ROUND(AVERAGE(G117:J117),2),"")</f>
        <v>63.38</v>
      </c>
    </row>
    <row r="118" spans="1:14">
      <c r="A118" s="33">
        <v>215</v>
      </c>
      <c r="B118" s="33" t="s">
        <v>241</v>
      </c>
      <c r="C118" s="33" t="s">
        <v>97</v>
      </c>
      <c r="D118" s="33" t="s">
        <v>145</v>
      </c>
      <c r="E118" s="33" t="s">
        <v>80</v>
      </c>
      <c r="F118" s="29" t="s">
        <v>351</v>
      </c>
      <c r="G118" s="36">
        <v>50.81</v>
      </c>
      <c r="H118" s="36">
        <v>53.81</v>
      </c>
      <c r="I118" s="46">
        <v>53.15</v>
      </c>
      <c r="J118" s="46">
        <v>50.27</v>
      </c>
      <c r="K118" s="28"/>
      <c r="L118" s="28"/>
      <c r="M118" t="str">
        <f>IF(COUNT(G118:J118)&gt;1,"Yes","Not Eligible")</f>
        <v>Yes</v>
      </c>
      <c r="N118" s="1">
        <f>IF(M118="Yes",ROUND(AVERAGE(G118:J118),2),"")</f>
        <v>52.01</v>
      </c>
    </row>
    <row r="119" spans="1:14">
      <c r="A119" s="33">
        <v>216</v>
      </c>
      <c r="B119" s="33" t="s">
        <v>241</v>
      </c>
      <c r="C119" s="33" t="s">
        <v>211</v>
      </c>
      <c r="D119" s="33" t="s">
        <v>414</v>
      </c>
      <c r="E119" s="33" t="s">
        <v>80</v>
      </c>
      <c r="F119" s="29">
        <v>1</v>
      </c>
      <c r="G119" s="36">
        <v>44.82</v>
      </c>
      <c r="H119" s="36">
        <v>42.32</v>
      </c>
      <c r="I119" s="46">
        <v>44.51</v>
      </c>
      <c r="J119" s="46">
        <v>45.47</v>
      </c>
      <c r="K119" s="34"/>
      <c r="L119" s="34"/>
      <c r="M119" t="str">
        <f>IF(COUNT(G119:J119)&gt;1,"Yes","Not Eligible")</f>
        <v>Yes</v>
      </c>
      <c r="N119" s="1">
        <f>IF(M119="Yes",ROUND(AVERAGE(G119:J119),2),"")</f>
        <v>44.28</v>
      </c>
    </row>
    <row r="120" spans="1:14">
      <c r="A120" s="33">
        <v>217</v>
      </c>
      <c r="B120" s="33" t="s">
        <v>298</v>
      </c>
      <c r="C120" s="33" t="s">
        <v>157</v>
      </c>
      <c r="D120" s="33" t="s">
        <v>415</v>
      </c>
      <c r="E120" s="33" t="s">
        <v>80</v>
      </c>
      <c r="F120" s="29" t="s">
        <v>351</v>
      </c>
      <c r="G120" s="36">
        <v>100.94</v>
      </c>
      <c r="H120" s="36">
        <v>71.59</v>
      </c>
      <c r="I120" s="46">
        <v>70.97</v>
      </c>
      <c r="J120" s="46">
        <v>74.28</v>
      </c>
      <c r="K120" s="28"/>
      <c r="L120" s="28"/>
      <c r="M120" t="str">
        <f>IF(COUNT(G120:J120)&gt;1,"Yes","Not Eligible")</f>
        <v>Yes</v>
      </c>
      <c r="N120" s="1">
        <f>IF(M120="Yes",ROUND(AVERAGE(G120:J120),2),"")</f>
        <v>79.45</v>
      </c>
    </row>
    <row r="121" spans="1:14">
      <c r="A121" s="33">
        <v>218</v>
      </c>
      <c r="B121" s="33" t="s">
        <v>298</v>
      </c>
      <c r="C121" s="33" t="s">
        <v>416</v>
      </c>
      <c r="D121" s="33" t="s">
        <v>415</v>
      </c>
      <c r="E121" s="33" t="s">
        <v>80</v>
      </c>
      <c r="F121" s="29">
        <v>1</v>
      </c>
      <c r="G121" s="36"/>
      <c r="H121" s="36">
        <v>55</v>
      </c>
      <c r="I121" s="47">
        <v>54.97</v>
      </c>
      <c r="J121" s="47">
        <v>56.76</v>
      </c>
      <c r="K121" s="28"/>
      <c r="L121" s="28"/>
      <c r="M121" t="str">
        <f>IF(COUNT(G121:J121)&gt;1,"Yes","Not Eligible")</f>
        <v>Yes</v>
      </c>
      <c r="N121" s="1">
        <f>IF(M121="Yes",ROUND(AVERAGE(G121:J121),2),"")</f>
        <v>55.58</v>
      </c>
    </row>
    <row r="122" spans="1:14">
      <c r="A122" s="33">
        <v>219</v>
      </c>
      <c r="B122" s="33" t="s">
        <v>298</v>
      </c>
      <c r="C122" s="33" t="s">
        <v>329</v>
      </c>
      <c r="D122" s="33" t="s">
        <v>330</v>
      </c>
      <c r="E122" s="33" t="s">
        <v>20</v>
      </c>
      <c r="F122" s="29">
        <v>1</v>
      </c>
      <c r="G122" s="36"/>
      <c r="H122" s="36">
        <v>46.19</v>
      </c>
      <c r="I122" s="46">
        <v>44.09</v>
      </c>
      <c r="J122" s="46">
        <v>45.03</v>
      </c>
      <c r="M122" t="str">
        <f>IF(COUNT(G122:J122)&gt;1,"Yes","Not Eligible")</f>
        <v>Yes</v>
      </c>
      <c r="N122" s="1">
        <f>IF(M122="Yes",ROUND(AVERAGE(G122:J122),2),"")</f>
        <v>45.1</v>
      </c>
    </row>
    <row r="123" spans="1:14">
      <c r="A123" s="33">
        <v>220</v>
      </c>
      <c r="B123" s="33" t="s">
        <v>298</v>
      </c>
      <c r="C123" s="33" t="s">
        <v>417</v>
      </c>
      <c r="D123" s="33" t="s">
        <v>418</v>
      </c>
      <c r="E123" s="33" t="s">
        <v>20</v>
      </c>
      <c r="F123" s="29">
        <v>1</v>
      </c>
      <c r="G123" s="36"/>
      <c r="H123" s="36"/>
      <c r="I123" s="46"/>
      <c r="J123" s="46"/>
      <c r="K123" s="28"/>
      <c r="L123" s="28"/>
      <c r="M123" t="str">
        <f>IF(COUNT(G123:J123)&gt;1,"Yes","Not Eligible")</f>
        <v>Not Eligible</v>
      </c>
      <c r="N123" s="1" t="str">
        <f>IF(M123="Yes",ROUND(AVERAGE(G123:J123),2),"")</f>
        <v/>
      </c>
    </row>
    <row r="124" spans="1:14">
      <c r="A124" s="33">
        <v>221</v>
      </c>
      <c r="B124" s="33" t="s">
        <v>298</v>
      </c>
      <c r="C124" s="33" t="s">
        <v>419</v>
      </c>
      <c r="D124" s="33" t="s">
        <v>109</v>
      </c>
      <c r="E124" s="33" t="s">
        <v>80</v>
      </c>
      <c r="F124" s="29">
        <v>1</v>
      </c>
      <c r="G124" s="36">
        <v>40.89</v>
      </c>
      <c r="H124" s="36">
        <v>38.700000000000003</v>
      </c>
      <c r="I124" s="45"/>
      <c r="J124" s="45">
        <v>40.869999999999997</v>
      </c>
      <c r="K124" s="28"/>
      <c r="L124" s="28"/>
      <c r="M124" t="str">
        <f>IF(COUNT(G124:J124)&gt;1,"Yes","Not Eligible")</f>
        <v>Yes</v>
      </c>
      <c r="N124" s="1">
        <f>IF(M124="Yes",ROUND(AVERAGE(G124:J124),2),"")</f>
        <v>40.15</v>
      </c>
    </row>
    <row r="125" spans="1:14">
      <c r="A125" s="33">
        <v>222</v>
      </c>
      <c r="B125" s="33" t="s">
        <v>298</v>
      </c>
      <c r="C125" s="33" t="s">
        <v>420</v>
      </c>
      <c r="D125" s="33" t="s">
        <v>421</v>
      </c>
      <c r="E125" s="33" t="s">
        <v>20</v>
      </c>
      <c r="F125" s="29">
        <v>1</v>
      </c>
      <c r="G125" s="36"/>
      <c r="H125" s="36">
        <v>49.52</v>
      </c>
      <c r="I125" s="47">
        <v>47</v>
      </c>
      <c r="J125" s="47">
        <v>48.02</v>
      </c>
      <c r="K125" s="34"/>
      <c r="L125" s="34"/>
      <c r="M125" t="str">
        <f>IF(COUNT(G125:J125)&gt;1,"Yes","Not Eligible")</f>
        <v>Yes</v>
      </c>
      <c r="N125" s="1">
        <f>IF(M125="Yes",ROUND(AVERAGE(G125:J125),2),"")</f>
        <v>48.18</v>
      </c>
    </row>
    <row r="126" spans="1:14">
      <c r="A126" s="33">
        <v>223</v>
      </c>
      <c r="B126" s="33" t="s">
        <v>298</v>
      </c>
      <c r="C126" s="33" t="s">
        <v>239</v>
      </c>
      <c r="D126" s="33" t="s">
        <v>111</v>
      </c>
      <c r="E126" s="33" t="s">
        <v>80</v>
      </c>
      <c r="F126" s="29">
        <v>1</v>
      </c>
      <c r="G126" s="36">
        <v>51.01</v>
      </c>
      <c r="H126" s="36">
        <v>47.75</v>
      </c>
      <c r="I126" s="46">
        <v>48.64</v>
      </c>
      <c r="J126" s="46">
        <v>47.76</v>
      </c>
      <c r="M126" t="str">
        <f>IF(COUNT(G126:J126)&gt;1,"Yes","Not Eligible")</f>
        <v>Yes</v>
      </c>
      <c r="N126" s="1">
        <f>IF(M126="Yes",ROUND(AVERAGE(G126:J126),2),"")</f>
        <v>48.79</v>
      </c>
    </row>
    <row r="127" spans="1:14">
      <c r="A127" s="33">
        <v>224</v>
      </c>
      <c r="B127" s="33" t="s">
        <v>298</v>
      </c>
      <c r="C127" s="33" t="s">
        <v>422</v>
      </c>
      <c r="D127" s="33" t="s">
        <v>201</v>
      </c>
      <c r="E127" s="33" t="s">
        <v>80</v>
      </c>
      <c r="F127" s="29">
        <v>1</v>
      </c>
      <c r="G127" s="36">
        <v>42.24</v>
      </c>
      <c r="H127" s="36">
        <v>43.33</v>
      </c>
      <c r="I127" s="46">
        <v>43.66</v>
      </c>
      <c r="J127" s="46">
        <v>53.95</v>
      </c>
      <c r="K127" s="28"/>
      <c r="L127" s="28"/>
      <c r="M127" t="str">
        <f>IF(COUNT(G127:J127)&gt;1,"Yes","Not Eligible")</f>
        <v>Yes</v>
      </c>
      <c r="N127" s="1">
        <f>IF(M127="Yes",ROUND(AVERAGE(G127:J127),2),"")</f>
        <v>45.8</v>
      </c>
    </row>
    <row r="128" spans="1:14">
      <c r="A128" s="33">
        <v>225</v>
      </c>
      <c r="B128" s="33" t="s">
        <v>298</v>
      </c>
      <c r="C128" s="33" t="s">
        <v>194</v>
      </c>
      <c r="D128" s="33" t="s">
        <v>323</v>
      </c>
      <c r="E128" s="33" t="s">
        <v>20</v>
      </c>
      <c r="F128" s="29">
        <v>1</v>
      </c>
      <c r="G128" s="36">
        <v>52.43</v>
      </c>
      <c r="H128" s="36">
        <v>52.87</v>
      </c>
      <c r="I128" s="46">
        <v>48.71</v>
      </c>
      <c r="J128" s="46">
        <v>46.76</v>
      </c>
      <c r="K128" s="28"/>
      <c r="L128" s="28"/>
      <c r="M128" t="str">
        <f>IF(COUNT(G128:J128)&gt;1,"Yes","Not Eligible")</f>
        <v>Yes</v>
      </c>
      <c r="N128" s="1">
        <f>IF(M128="Yes",ROUND(AVERAGE(G128:J128),2),"")</f>
        <v>50.19</v>
      </c>
    </row>
    <row r="129" spans="1:14">
      <c r="A129" s="33">
        <v>226</v>
      </c>
      <c r="B129" s="33" t="s">
        <v>298</v>
      </c>
      <c r="C129" s="33" t="s">
        <v>423</v>
      </c>
      <c r="D129" s="33" t="s">
        <v>424</v>
      </c>
      <c r="E129" s="33" t="s">
        <v>20</v>
      </c>
      <c r="F129" s="29">
        <v>1</v>
      </c>
      <c r="G129" s="36">
        <v>57.94</v>
      </c>
      <c r="H129" s="36">
        <v>51.37</v>
      </c>
      <c r="I129" s="46">
        <v>58.87</v>
      </c>
      <c r="J129" s="46"/>
      <c r="K129" s="28"/>
      <c r="L129" s="28"/>
      <c r="M129" t="str">
        <f>IF(COUNT(G129:J129)&gt;1,"Yes","Not Eligible")</f>
        <v>Yes</v>
      </c>
      <c r="N129" s="1">
        <f>IF(M129="Yes",ROUND(AVERAGE(G129:J129),2),"")</f>
        <v>56.06</v>
      </c>
    </row>
    <row r="130" spans="1:14">
      <c r="A130" s="33">
        <v>227</v>
      </c>
      <c r="B130" s="33" t="s">
        <v>298</v>
      </c>
      <c r="C130" s="33" t="s">
        <v>425</v>
      </c>
      <c r="D130" s="33" t="s">
        <v>426</v>
      </c>
      <c r="E130" s="33" t="s">
        <v>20</v>
      </c>
      <c r="F130" s="29">
        <v>1</v>
      </c>
      <c r="G130" s="36"/>
      <c r="H130" s="36">
        <v>60.16</v>
      </c>
      <c r="I130" s="46">
        <v>57.84</v>
      </c>
      <c r="J130" s="46">
        <v>61</v>
      </c>
      <c r="M130" t="str">
        <f>IF(COUNT(G130:J130)&gt;1,"Yes","Not Eligible")</f>
        <v>Yes</v>
      </c>
      <c r="N130" s="1">
        <f>IF(M130="Yes",ROUND(AVERAGE(G130:J130),2),"")</f>
        <v>59.67</v>
      </c>
    </row>
    <row r="131" spans="1:14">
      <c r="A131" s="33">
        <v>228</v>
      </c>
      <c r="B131" s="33" t="s">
        <v>298</v>
      </c>
      <c r="C131" s="33" t="s">
        <v>212</v>
      </c>
      <c r="D131" s="33" t="s">
        <v>427</v>
      </c>
      <c r="E131" s="33" t="s">
        <v>80</v>
      </c>
      <c r="F131" s="29" t="s">
        <v>351</v>
      </c>
      <c r="G131" s="36">
        <v>53.06</v>
      </c>
      <c r="H131" s="36">
        <v>47.46</v>
      </c>
      <c r="I131" s="46"/>
      <c r="J131" s="46">
        <v>46.51</v>
      </c>
      <c r="K131" s="28"/>
      <c r="L131" s="28"/>
      <c r="M131" t="str">
        <f>IF(COUNT(G131:J131)&gt;1,"Yes","Not Eligible")</f>
        <v>Yes</v>
      </c>
      <c r="N131" s="1">
        <f>IF(M131="Yes",ROUND(AVERAGE(G131:J131),2),"")</f>
        <v>49.01</v>
      </c>
    </row>
    <row r="132" spans="1:14">
      <c r="A132" s="33">
        <v>229</v>
      </c>
      <c r="B132" s="33" t="s">
        <v>298</v>
      </c>
      <c r="C132" s="33" t="s">
        <v>125</v>
      </c>
      <c r="D132" s="33" t="s">
        <v>299</v>
      </c>
      <c r="E132" s="33" t="s">
        <v>80</v>
      </c>
      <c r="F132" s="29">
        <v>1</v>
      </c>
      <c r="G132" s="36">
        <v>38.85</v>
      </c>
      <c r="H132" s="36">
        <v>38.15</v>
      </c>
      <c r="I132" s="36">
        <v>38.46</v>
      </c>
      <c r="J132" s="36">
        <v>39.22</v>
      </c>
      <c r="K132" s="28"/>
      <c r="L132" s="28"/>
      <c r="M132" t="str">
        <f>IF(COUNT(G132:J132)&gt;1,"Yes","Not Eligible")</f>
        <v>Yes</v>
      </c>
      <c r="N132" s="1">
        <f>IF(M132="Yes",ROUND(AVERAGE(G132:J132),2),"")</f>
        <v>38.67</v>
      </c>
    </row>
    <row r="133" spans="1:14">
      <c r="A133" s="33">
        <v>230</v>
      </c>
      <c r="B133" s="33" t="s">
        <v>258</v>
      </c>
      <c r="C133" s="33" t="s">
        <v>121</v>
      </c>
      <c r="D133" s="33" t="s">
        <v>85</v>
      </c>
      <c r="E133" s="33" t="s">
        <v>80</v>
      </c>
      <c r="F133" s="29" t="s">
        <v>351</v>
      </c>
      <c r="G133" s="36"/>
      <c r="H133" s="36">
        <v>44.58</v>
      </c>
      <c r="I133" s="33"/>
      <c r="J133" s="33"/>
      <c r="K133" s="28"/>
      <c r="L133" s="28"/>
      <c r="M133" t="str">
        <f>IF(COUNT(G133:J133)&gt;1,"Yes","Not Eligible")</f>
        <v>Not Eligible</v>
      </c>
      <c r="N133" s="1" t="str">
        <f>IF(M133="Yes",ROUND(AVERAGE(G133:J133),2),"")</f>
        <v/>
      </c>
    </row>
    <row r="134" spans="1:14">
      <c r="H134" s="1"/>
      <c r="I134" s="25"/>
      <c r="J134" s="33"/>
      <c r="K134" s="34"/>
      <c r="L134" s="34"/>
      <c r="N134" s="1" t="str">
        <f>IF(M134="Yes",ROUND(AVERAGE(G134:J134),2),"")</f>
        <v/>
      </c>
    </row>
  </sheetData>
  <autoFilter ref="A2:N134">
    <filterColumn colId="4"/>
    <sortState ref="A3:N134">
      <sortCondition ref="A2:A134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4"/>
  <sheetViews>
    <sheetView workbookViewId="0">
      <pane xSplit="6" ySplit="2" topLeftCell="L3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6" width="9.85546875" bestFit="1" customWidth="1"/>
    <col min="7" max="7" width="18.5703125" style="1" customWidth="1"/>
    <col min="8" max="10" width="18.5703125" style="1" bestFit="1" customWidth="1"/>
    <col min="11" max="11" width="7.140625" style="2" customWidth="1"/>
    <col min="12" max="12" width="7.42578125" style="2" customWidth="1"/>
    <col min="13" max="13" width="11.28515625" bestFit="1" customWidth="1"/>
    <col min="14" max="14" width="9.140625" style="1"/>
  </cols>
  <sheetData>
    <row r="1" spans="1:14" ht="15.75" thickBot="1">
      <c r="G1" s="20" t="s">
        <v>177</v>
      </c>
      <c r="H1" s="17" t="s">
        <v>178</v>
      </c>
      <c r="I1" s="17" t="s">
        <v>179</v>
      </c>
      <c r="J1" s="17" t="s">
        <v>180</v>
      </c>
      <c r="K1" s="15"/>
      <c r="L1" s="15"/>
    </row>
    <row r="2" spans="1:14" ht="15.7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6" t="s">
        <v>6</v>
      </c>
      <c r="I2" s="18" t="s">
        <v>6</v>
      </c>
      <c r="J2" s="6" t="s">
        <v>6</v>
      </c>
      <c r="M2" s="12" t="s">
        <v>181</v>
      </c>
      <c r="N2" s="19" t="s">
        <v>182</v>
      </c>
    </row>
    <row r="3" spans="1:14">
      <c r="A3" s="33">
        <v>100</v>
      </c>
      <c r="B3" s="33" t="s">
        <v>251</v>
      </c>
      <c r="C3" s="33" t="s">
        <v>349</v>
      </c>
      <c r="D3" s="33" t="s">
        <v>350</v>
      </c>
      <c r="E3" s="33" t="s">
        <v>20</v>
      </c>
      <c r="F3" s="29" t="s">
        <v>351</v>
      </c>
      <c r="G3" s="47"/>
      <c r="H3" s="36"/>
      <c r="I3" s="47"/>
      <c r="J3" s="47">
        <v>13.15</v>
      </c>
      <c r="K3" s="28"/>
      <c r="L3" s="28"/>
      <c r="M3" t="str">
        <f>IF(COUNT(G3:J3)&gt;1,"Yes","Not Eligible")</f>
        <v>Not Eligible</v>
      </c>
      <c r="N3" s="1" t="str">
        <f>IF(M3="Yes",ROUND(AVERAGE(G3:J3),2),"")</f>
        <v/>
      </c>
    </row>
    <row r="4" spans="1:14">
      <c r="A4" s="33">
        <v>101</v>
      </c>
      <c r="B4" s="33" t="s">
        <v>251</v>
      </c>
      <c r="C4" s="33" t="s">
        <v>352</v>
      </c>
      <c r="D4" s="33" t="s">
        <v>156</v>
      </c>
      <c r="E4" s="33" t="s">
        <v>20</v>
      </c>
      <c r="F4" s="29" t="s">
        <v>351</v>
      </c>
      <c r="G4" s="47"/>
      <c r="H4" s="36">
        <v>13.6</v>
      </c>
      <c r="I4" s="47"/>
      <c r="J4" s="47">
        <v>13.64</v>
      </c>
      <c r="K4" s="28"/>
      <c r="L4" s="28"/>
      <c r="M4" t="str">
        <f>IF(COUNT(G4:J4)&gt;1,"Yes","Not Eligible")</f>
        <v>Yes</v>
      </c>
      <c r="N4" s="1">
        <f>IF(M4="Yes",ROUND(AVERAGE(G4:J4),2),"")</f>
        <v>13.62</v>
      </c>
    </row>
    <row r="5" spans="1:14">
      <c r="A5" s="33">
        <v>102</v>
      </c>
      <c r="B5" s="33" t="s">
        <v>251</v>
      </c>
      <c r="C5" s="33" t="s">
        <v>315</v>
      </c>
      <c r="D5" s="33" t="s">
        <v>156</v>
      </c>
      <c r="E5" s="33" t="s">
        <v>20</v>
      </c>
      <c r="F5" s="29">
        <v>1</v>
      </c>
      <c r="G5" s="47"/>
      <c r="H5" s="36">
        <v>11.82</v>
      </c>
      <c r="I5" s="47">
        <v>12.06</v>
      </c>
      <c r="J5" s="47">
        <v>12.53</v>
      </c>
      <c r="K5" s="28"/>
      <c r="L5" s="28"/>
      <c r="M5" t="str">
        <f>IF(COUNT(G5:J5)&gt;1,"Yes","Not Eligible")</f>
        <v>Yes</v>
      </c>
      <c r="N5" s="1">
        <f>IF(M5="Yes",ROUND(AVERAGE(G5:J5),2),"")</f>
        <v>12.14</v>
      </c>
    </row>
    <row r="6" spans="1:14">
      <c r="A6" s="33">
        <v>103</v>
      </c>
      <c r="B6" s="33" t="s">
        <v>251</v>
      </c>
      <c r="C6" s="33" t="s">
        <v>353</v>
      </c>
      <c r="D6" s="33" t="s">
        <v>354</v>
      </c>
      <c r="E6" s="33" t="s">
        <v>80</v>
      </c>
      <c r="F6" s="29" t="s">
        <v>351</v>
      </c>
      <c r="G6" s="47"/>
      <c r="H6" s="36">
        <v>14.31</v>
      </c>
      <c r="I6" s="47">
        <v>15.61</v>
      </c>
      <c r="J6" s="47">
        <v>14.52</v>
      </c>
      <c r="K6" s="28"/>
      <c r="L6" s="28"/>
      <c r="M6" t="str">
        <f>IF(COUNT(G6:J6)&gt;1,"Yes","Not Eligible")</f>
        <v>Yes</v>
      </c>
      <c r="N6" s="1">
        <f>IF(M6="Yes",ROUND(AVERAGE(G6:J6),2),"")</f>
        <v>14.81</v>
      </c>
    </row>
    <row r="7" spans="1:14">
      <c r="A7" s="33">
        <v>104</v>
      </c>
      <c r="B7" s="33" t="s">
        <v>251</v>
      </c>
      <c r="C7" s="33" t="s">
        <v>121</v>
      </c>
      <c r="D7" s="33" t="s">
        <v>253</v>
      </c>
      <c r="E7" s="33" t="s">
        <v>80</v>
      </c>
      <c r="F7" s="29" t="s">
        <v>351</v>
      </c>
      <c r="G7" s="47"/>
      <c r="H7" s="36">
        <v>13.87</v>
      </c>
      <c r="I7" s="47">
        <v>12.32</v>
      </c>
      <c r="J7" s="47">
        <v>12.47</v>
      </c>
      <c r="K7" s="34"/>
      <c r="L7" s="34"/>
      <c r="M7" t="str">
        <f>IF(COUNT(G7:J7)&gt;1,"Yes","Not Eligible")</f>
        <v>Yes</v>
      </c>
      <c r="N7" s="1">
        <f>IF(M7="Yes",ROUND(AVERAGE(G7:J7),2),"")</f>
        <v>12.89</v>
      </c>
    </row>
    <row r="8" spans="1:14">
      <c r="A8" s="33">
        <v>105</v>
      </c>
      <c r="B8" s="33" t="s">
        <v>251</v>
      </c>
      <c r="C8" s="33" t="s">
        <v>321</v>
      </c>
      <c r="D8" s="33" t="s">
        <v>322</v>
      </c>
      <c r="E8" s="33" t="s">
        <v>80</v>
      </c>
      <c r="F8" s="29">
        <v>1</v>
      </c>
      <c r="G8" s="46"/>
      <c r="H8" s="36"/>
      <c r="I8" s="46">
        <v>11.52</v>
      </c>
      <c r="J8" s="46"/>
      <c r="K8" s="28"/>
      <c r="L8" s="28"/>
      <c r="M8" t="str">
        <f>IF(COUNT(G8:J8)&gt;1,"Yes","Not Eligible")</f>
        <v>Not Eligible</v>
      </c>
      <c r="N8" s="1" t="str">
        <f>IF(M8="Yes",ROUND(AVERAGE(G8:J8),2),"")</f>
        <v/>
      </c>
    </row>
    <row r="9" spans="1:14">
      <c r="A9" s="33">
        <v>106</v>
      </c>
      <c r="B9" s="33" t="s">
        <v>251</v>
      </c>
      <c r="C9" s="33" t="s">
        <v>355</v>
      </c>
      <c r="D9" s="33" t="s">
        <v>356</v>
      </c>
      <c r="E9" s="33" t="s">
        <v>20</v>
      </c>
      <c r="F9" s="29">
        <v>1</v>
      </c>
      <c r="G9" s="46"/>
      <c r="H9" s="36"/>
      <c r="I9" s="46"/>
      <c r="J9" s="46"/>
      <c r="K9" s="34"/>
      <c r="L9" s="34"/>
      <c r="M9" t="str">
        <f>IF(COUNT(G9:J9)&gt;1,"Yes","Not Eligible")</f>
        <v>Not Eligible</v>
      </c>
      <c r="N9" s="1" t="str">
        <f>IF(M9="Yes",ROUND(AVERAGE(G9:J9),2),"")</f>
        <v/>
      </c>
    </row>
    <row r="10" spans="1:14">
      <c r="A10" s="33">
        <v>107</v>
      </c>
      <c r="B10" s="33" t="s">
        <v>251</v>
      </c>
      <c r="C10" s="33" t="s">
        <v>294</v>
      </c>
      <c r="D10" s="33" t="s">
        <v>111</v>
      </c>
      <c r="E10" s="33" t="s">
        <v>20</v>
      </c>
      <c r="F10" s="29">
        <v>1</v>
      </c>
      <c r="G10" s="46"/>
      <c r="H10" s="36">
        <v>10.46</v>
      </c>
      <c r="I10" s="46">
        <v>10.83</v>
      </c>
      <c r="J10" s="46"/>
      <c r="K10" s="34"/>
      <c r="L10" s="34"/>
      <c r="M10" t="str">
        <f>IF(COUNT(G10:J10)&gt;1,"Yes","Not Eligible")</f>
        <v>Yes</v>
      </c>
      <c r="N10" s="1">
        <f>IF(M10="Yes",ROUND(AVERAGE(G10:J10),2),"")</f>
        <v>10.65</v>
      </c>
    </row>
    <row r="11" spans="1:14">
      <c r="A11" s="33">
        <v>108</v>
      </c>
      <c r="B11" s="33" t="s">
        <v>251</v>
      </c>
      <c r="C11" s="33" t="s">
        <v>259</v>
      </c>
      <c r="D11" s="33" t="s">
        <v>260</v>
      </c>
      <c r="E11" s="33" t="s">
        <v>20</v>
      </c>
      <c r="F11" s="29" t="s">
        <v>351</v>
      </c>
      <c r="G11" s="47"/>
      <c r="H11" s="36">
        <v>14.49</v>
      </c>
      <c r="I11" s="47">
        <v>13.48</v>
      </c>
      <c r="J11" s="47">
        <v>13.84</v>
      </c>
      <c r="K11" s="34"/>
      <c r="L11" s="34"/>
      <c r="M11" t="str">
        <f>IF(COUNT(G11:J11)&gt;1,"Yes","Not Eligible")</f>
        <v>Yes</v>
      </c>
      <c r="N11" s="1">
        <f>IF(M11="Yes",ROUND(AVERAGE(G11:J11),2),"")</f>
        <v>13.94</v>
      </c>
    </row>
    <row r="12" spans="1:14">
      <c r="A12" s="33">
        <v>109</v>
      </c>
      <c r="B12" s="33" t="s">
        <v>251</v>
      </c>
      <c r="C12" s="33" t="s">
        <v>252</v>
      </c>
      <c r="D12" s="33" t="s">
        <v>168</v>
      </c>
      <c r="E12" s="33" t="s">
        <v>20</v>
      </c>
      <c r="F12" s="29" t="s">
        <v>351</v>
      </c>
      <c r="G12" s="47"/>
      <c r="H12" s="36">
        <v>13.72</v>
      </c>
      <c r="I12" s="47">
        <v>13.33</v>
      </c>
      <c r="J12" s="47">
        <v>14.32</v>
      </c>
      <c r="K12" s="28"/>
      <c r="L12" s="28"/>
      <c r="M12" t="str">
        <f>IF(COUNT(G12:J12)&gt;1,"Yes","Not Eligible")</f>
        <v>Yes</v>
      </c>
      <c r="N12" s="1">
        <f>IF(M12="Yes",ROUND(AVERAGE(G12:J12),2),"")</f>
        <v>13.79</v>
      </c>
    </row>
    <row r="13" spans="1:14">
      <c r="A13" s="33">
        <v>110</v>
      </c>
      <c r="B13" s="33" t="s">
        <v>251</v>
      </c>
      <c r="C13" s="33" t="s">
        <v>220</v>
      </c>
      <c r="D13" s="33" t="s">
        <v>224</v>
      </c>
      <c r="E13" s="33" t="s">
        <v>80</v>
      </c>
      <c r="F13" s="29" t="s">
        <v>351</v>
      </c>
      <c r="G13" s="47"/>
      <c r="H13" s="36">
        <v>12.27</v>
      </c>
      <c r="I13" s="47">
        <v>11.73</v>
      </c>
      <c r="J13" s="47">
        <v>12.87</v>
      </c>
      <c r="K13" s="34"/>
      <c r="L13" s="34"/>
      <c r="M13" t="str">
        <f>IF(COUNT(G13:J13)&gt;1,"Yes","Not Eligible")</f>
        <v>Yes</v>
      </c>
      <c r="N13" s="1">
        <f>IF(M13="Yes",ROUND(AVERAGE(G13:J13),2),"")</f>
        <v>12.29</v>
      </c>
    </row>
    <row r="14" spans="1:14">
      <c r="A14" s="33">
        <v>111</v>
      </c>
      <c r="B14" s="33" t="s">
        <v>261</v>
      </c>
      <c r="C14" s="33" t="s">
        <v>270</v>
      </c>
      <c r="D14" s="33" t="s">
        <v>271</v>
      </c>
      <c r="E14" s="33" t="s">
        <v>20</v>
      </c>
      <c r="F14" s="29" t="s">
        <v>351</v>
      </c>
      <c r="G14" s="46"/>
      <c r="H14" s="36">
        <v>13.82</v>
      </c>
      <c r="I14" s="46">
        <v>11.85</v>
      </c>
      <c r="J14" s="46">
        <v>12.22</v>
      </c>
      <c r="K14" s="28"/>
      <c r="L14" s="28"/>
      <c r="M14" t="str">
        <f>IF(COUNT(G14:J14)&gt;1,"Yes","Not Eligible")</f>
        <v>Yes</v>
      </c>
      <c r="N14" s="1">
        <f>IF(M14="Yes",ROUND(AVERAGE(G14:J14),2),"")</f>
        <v>12.63</v>
      </c>
    </row>
    <row r="15" spans="1:14">
      <c r="A15" s="33">
        <v>112</v>
      </c>
      <c r="B15" s="33" t="s">
        <v>261</v>
      </c>
      <c r="C15" s="33" t="s">
        <v>303</v>
      </c>
      <c r="D15" s="33" t="s">
        <v>304</v>
      </c>
      <c r="E15" s="33" t="s">
        <v>20</v>
      </c>
      <c r="F15" s="29">
        <v>1</v>
      </c>
      <c r="G15" s="46"/>
      <c r="H15" s="36">
        <v>11.77</v>
      </c>
      <c r="I15" s="46">
        <v>10.63</v>
      </c>
      <c r="J15" s="46">
        <v>12.37</v>
      </c>
      <c r="K15" s="28"/>
      <c r="L15" s="28"/>
      <c r="M15" t="str">
        <f>IF(COUNT(G15:J15)&gt;1,"Yes","Not Eligible")</f>
        <v>Yes</v>
      </c>
      <c r="N15" s="1">
        <f>IF(M15="Yes",ROUND(AVERAGE(G15:J15),2),"")</f>
        <v>11.59</v>
      </c>
    </row>
    <row r="16" spans="1:14">
      <c r="A16" s="33">
        <v>113</v>
      </c>
      <c r="B16" s="33" t="s">
        <v>261</v>
      </c>
      <c r="C16" s="33" t="s">
        <v>266</v>
      </c>
      <c r="D16" s="33" t="s">
        <v>267</v>
      </c>
      <c r="E16" s="33" t="s">
        <v>20</v>
      </c>
      <c r="F16" s="29" t="s">
        <v>351</v>
      </c>
      <c r="G16" s="46"/>
      <c r="H16" s="36">
        <v>15.13</v>
      </c>
      <c r="I16" s="46">
        <v>16.77</v>
      </c>
      <c r="J16" s="46">
        <v>17.55</v>
      </c>
      <c r="K16" s="16"/>
      <c r="L16" s="16"/>
      <c r="M16" t="str">
        <f>IF(COUNT(G16:J16)&gt;1,"Yes","Not Eligible")</f>
        <v>Yes</v>
      </c>
      <c r="N16" s="1">
        <f>IF(M16="Yes",ROUND(AVERAGE(G16:J16),2),"")</f>
        <v>16.48</v>
      </c>
    </row>
    <row r="17" spans="1:14">
      <c r="A17" s="33">
        <v>114</v>
      </c>
      <c r="B17" s="33" t="s">
        <v>261</v>
      </c>
      <c r="C17" s="33" t="s">
        <v>306</v>
      </c>
      <c r="D17" s="33" t="s">
        <v>307</v>
      </c>
      <c r="E17" s="33" t="s">
        <v>20</v>
      </c>
      <c r="F17" s="29">
        <v>1</v>
      </c>
      <c r="G17" s="47"/>
      <c r="H17" s="36">
        <v>12.63</v>
      </c>
      <c r="I17" s="47">
        <v>13.26</v>
      </c>
      <c r="J17" s="47">
        <v>12.39</v>
      </c>
      <c r="K17" s="16"/>
      <c r="L17" s="16"/>
      <c r="M17" t="str">
        <f>IF(COUNT(G17:J17)&gt;1,"Yes","Not Eligible")</f>
        <v>Yes</v>
      </c>
      <c r="N17" s="1">
        <f>IF(M17="Yes",ROUND(AVERAGE(G17:J17),2),"")</f>
        <v>12.76</v>
      </c>
    </row>
    <row r="18" spans="1:14">
      <c r="A18" s="33">
        <v>115</v>
      </c>
      <c r="B18" s="33" t="s">
        <v>261</v>
      </c>
      <c r="C18" s="33" t="s">
        <v>348</v>
      </c>
      <c r="D18" s="33" t="s">
        <v>109</v>
      </c>
      <c r="E18" s="33" t="s">
        <v>20</v>
      </c>
      <c r="F18" s="29">
        <v>1</v>
      </c>
      <c r="G18" s="46"/>
      <c r="H18" s="36">
        <v>12.28</v>
      </c>
      <c r="I18" s="46">
        <v>12.57</v>
      </c>
      <c r="J18" s="46">
        <v>13.7</v>
      </c>
      <c r="K18" s="16"/>
      <c r="L18" s="16"/>
      <c r="M18" t="str">
        <f>IF(COUNT(G18:J18)&gt;1,"Yes","Not Eligible")</f>
        <v>Yes</v>
      </c>
      <c r="N18" s="1">
        <f>IF(M18="Yes",ROUND(AVERAGE(G18:J18),2),"")</f>
        <v>12.85</v>
      </c>
    </row>
    <row r="19" spans="1:14">
      <c r="A19" s="33">
        <v>116</v>
      </c>
      <c r="B19" s="33" t="s">
        <v>261</v>
      </c>
      <c r="C19" s="33" t="s">
        <v>357</v>
      </c>
      <c r="D19" s="33" t="s">
        <v>358</v>
      </c>
      <c r="E19" s="33" t="s">
        <v>20</v>
      </c>
      <c r="F19" s="29">
        <v>1</v>
      </c>
      <c r="G19" s="47"/>
      <c r="H19" s="36">
        <v>12.91</v>
      </c>
      <c r="I19" s="47"/>
      <c r="J19" s="47">
        <v>13.41</v>
      </c>
      <c r="K19" s="28"/>
      <c r="L19" s="28"/>
      <c r="M19" t="str">
        <f>IF(COUNT(G19:J19)&gt;1,"Yes","Not Eligible")</f>
        <v>Yes</v>
      </c>
      <c r="N19" s="1">
        <f>IF(M19="Yes",ROUND(AVERAGE(G19:J19),2),"")</f>
        <v>13.16</v>
      </c>
    </row>
    <row r="20" spans="1:14">
      <c r="A20" s="33">
        <v>117</v>
      </c>
      <c r="B20" s="33" t="s">
        <v>261</v>
      </c>
      <c r="C20" s="33" t="s">
        <v>262</v>
      </c>
      <c r="D20" s="33" t="s">
        <v>263</v>
      </c>
      <c r="E20" s="33" t="s">
        <v>80</v>
      </c>
      <c r="F20" s="29" t="s">
        <v>351</v>
      </c>
      <c r="G20" s="46"/>
      <c r="H20" s="36">
        <v>11.45</v>
      </c>
      <c r="I20" s="46">
        <v>12.15</v>
      </c>
      <c r="J20" s="46">
        <v>11.91</v>
      </c>
      <c r="K20" s="28"/>
      <c r="L20" s="28"/>
      <c r="M20" t="str">
        <f>IF(COUNT(G20:J20)&gt;1,"Yes","Not Eligible")</f>
        <v>Yes</v>
      </c>
      <c r="N20" s="1">
        <f>IF(M20="Yes",ROUND(AVERAGE(G20:J20),2),"")</f>
        <v>11.84</v>
      </c>
    </row>
    <row r="21" spans="1:14">
      <c r="A21" s="33">
        <v>118</v>
      </c>
      <c r="B21" s="33" t="s">
        <v>261</v>
      </c>
      <c r="C21" s="33" t="s">
        <v>222</v>
      </c>
      <c r="D21" s="33" t="s">
        <v>359</v>
      </c>
      <c r="E21" s="33" t="s">
        <v>80</v>
      </c>
      <c r="F21" s="29" t="s">
        <v>351</v>
      </c>
      <c r="G21" s="47"/>
      <c r="H21" s="36">
        <v>12.21</v>
      </c>
      <c r="I21" s="47"/>
      <c r="J21" s="47">
        <v>12.57</v>
      </c>
      <c r="K21" s="34"/>
      <c r="L21" s="34"/>
      <c r="M21" t="str">
        <f>IF(COUNT(G21:J21)&gt;1,"Yes","Not Eligible")</f>
        <v>Yes</v>
      </c>
      <c r="N21" s="1">
        <f>IF(M21="Yes",ROUND(AVERAGE(G21:J21),2),"")</f>
        <v>12.39</v>
      </c>
    </row>
    <row r="22" spans="1:14">
      <c r="A22" s="33">
        <v>119</v>
      </c>
      <c r="B22" s="33" t="s">
        <v>261</v>
      </c>
      <c r="C22" s="33" t="s">
        <v>239</v>
      </c>
      <c r="D22" s="33" t="s">
        <v>359</v>
      </c>
      <c r="E22" s="33" t="s">
        <v>80</v>
      </c>
      <c r="F22" s="29" t="s">
        <v>351</v>
      </c>
      <c r="G22" s="46"/>
      <c r="H22" s="36">
        <v>11</v>
      </c>
      <c r="I22" s="46"/>
      <c r="J22" s="46">
        <v>11.58</v>
      </c>
      <c r="K22" s="28"/>
      <c r="L22" s="28"/>
      <c r="M22" t="str">
        <f>IF(COUNT(G22:J22)&gt;1,"Yes","Not Eligible")</f>
        <v>Yes</v>
      </c>
      <c r="N22" s="1">
        <f>IF(M22="Yes",ROUND(AVERAGE(G22:J22),2),"")</f>
        <v>11.29</v>
      </c>
    </row>
    <row r="23" spans="1:14">
      <c r="A23" s="33">
        <v>120</v>
      </c>
      <c r="B23" s="33" t="s">
        <v>261</v>
      </c>
      <c r="C23" s="33" t="s">
        <v>360</v>
      </c>
      <c r="D23" s="33" t="s">
        <v>359</v>
      </c>
      <c r="E23" s="33" t="s">
        <v>80</v>
      </c>
      <c r="F23" s="29" t="s">
        <v>351</v>
      </c>
      <c r="G23" s="46"/>
      <c r="H23" s="36">
        <v>12.53</v>
      </c>
      <c r="I23" s="46"/>
      <c r="J23" s="46">
        <v>13.11</v>
      </c>
      <c r="K23" s="28"/>
      <c r="L23" s="28"/>
      <c r="M23" t="str">
        <f>IF(COUNT(G23:J23)&gt;1,"Yes","Not Eligible")</f>
        <v>Yes</v>
      </c>
      <c r="N23" s="1">
        <f>IF(M23="Yes",ROUND(AVERAGE(G23:J23),2),"")</f>
        <v>12.82</v>
      </c>
    </row>
    <row r="24" spans="1:14">
      <c r="A24" s="33">
        <v>121</v>
      </c>
      <c r="B24" s="33" t="s">
        <v>261</v>
      </c>
      <c r="C24" s="33" t="s">
        <v>361</v>
      </c>
      <c r="D24" s="33" t="s">
        <v>362</v>
      </c>
      <c r="E24" s="33" t="s">
        <v>20</v>
      </c>
      <c r="F24" s="29" t="s">
        <v>351</v>
      </c>
      <c r="G24" s="46"/>
      <c r="H24" s="36">
        <v>13.94</v>
      </c>
      <c r="I24" s="46"/>
      <c r="J24" s="46">
        <v>14.53</v>
      </c>
      <c r="K24" s="28"/>
      <c r="L24" s="28"/>
      <c r="M24" t="str">
        <f>IF(COUNT(G24:J24)&gt;1,"Yes","Not Eligible")</f>
        <v>Yes</v>
      </c>
      <c r="N24" s="1">
        <f>IF(M24="Yes",ROUND(AVERAGE(G24:J24),2),"")</f>
        <v>14.24</v>
      </c>
    </row>
    <row r="25" spans="1:14">
      <c r="A25" s="33">
        <v>122</v>
      </c>
      <c r="B25" s="33" t="s">
        <v>261</v>
      </c>
      <c r="C25" s="33" t="s">
        <v>273</v>
      </c>
      <c r="D25" s="33" t="s">
        <v>274</v>
      </c>
      <c r="E25" s="33" t="s">
        <v>20</v>
      </c>
      <c r="F25" s="29" t="s">
        <v>351</v>
      </c>
      <c r="G25" s="46"/>
      <c r="H25" s="36">
        <v>14.07</v>
      </c>
      <c r="I25" s="46">
        <v>13.78</v>
      </c>
      <c r="J25" s="46">
        <v>15</v>
      </c>
      <c r="K25" s="34"/>
      <c r="L25" s="34"/>
      <c r="M25" t="str">
        <f>IF(COUNT(G25:J25)&gt;1,"Yes","Not Eligible")</f>
        <v>Yes</v>
      </c>
      <c r="N25" s="1">
        <f>IF(M25="Yes",ROUND(AVERAGE(G25:J25),2),"")</f>
        <v>14.28</v>
      </c>
    </row>
    <row r="26" spans="1:14">
      <c r="A26" s="33">
        <v>123</v>
      </c>
      <c r="B26" s="33" t="s">
        <v>243</v>
      </c>
      <c r="C26" s="33" t="s">
        <v>306</v>
      </c>
      <c r="D26" s="33" t="s">
        <v>19</v>
      </c>
      <c r="E26" s="33" t="s">
        <v>20</v>
      </c>
      <c r="F26" s="29" t="s">
        <v>351</v>
      </c>
      <c r="G26" s="46"/>
      <c r="H26" s="36">
        <v>15.71</v>
      </c>
      <c r="I26" s="46">
        <v>15.64</v>
      </c>
      <c r="J26" s="46">
        <v>15.08</v>
      </c>
      <c r="K26" s="28"/>
      <c r="L26" s="28"/>
      <c r="M26" t="str">
        <f>IF(COUNT(G26:J26)&gt;1,"Yes","Not Eligible")</f>
        <v>Yes</v>
      </c>
      <c r="N26" s="1">
        <f>IF(M26="Yes",ROUND(AVERAGE(G26:J26),2),"")</f>
        <v>15.48</v>
      </c>
    </row>
    <row r="27" spans="1:14">
      <c r="A27" s="33">
        <v>124</v>
      </c>
      <c r="B27" s="33" t="s">
        <v>243</v>
      </c>
      <c r="C27" s="33" t="s">
        <v>215</v>
      </c>
      <c r="D27" s="33" t="s">
        <v>23</v>
      </c>
      <c r="E27" s="33" t="s">
        <v>80</v>
      </c>
      <c r="F27" s="29" t="s">
        <v>351</v>
      </c>
      <c r="G27" s="46"/>
      <c r="H27" s="36">
        <v>12.24</v>
      </c>
      <c r="I27" s="46">
        <v>12.43</v>
      </c>
      <c r="J27" s="46">
        <v>11.7</v>
      </c>
      <c r="K27" s="28"/>
      <c r="L27" s="28"/>
      <c r="M27" t="str">
        <f>IF(COUNT(G27:J27)&gt;1,"Yes","Not Eligible")</f>
        <v>Yes</v>
      </c>
      <c r="N27" s="1">
        <f>IF(M27="Yes",ROUND(AVERAGE(G27:J27),2),"")</f>
        <v>12.12</v>
      </c>
    </row>
    <row r="28" spans="1:14">
      <c r="A28" s="33">
        <v>125</v>
      </c>
      <c r="B28" s="33" t="s">
        <v>243</v>
      </c>
      <c r="C28" s="33" t="s">
        <v>328</v>
      </c>
      <c r="D28" s="33" t="s">
        <v>196</v>
      </c>
      <c r="E28" s="33" t="s">
        <v>80</v>
      </c>
      <c r="F28" s="29">
        <v>1</v>
      </c>
      <c r="G28" s="46"/>
      <c r="H28" s="36">
        <v>11.26</v>
      </c>
      <c r="I28" s="46">
        <v>12.3</v>
      </c>
      <c r="J28" s="46">
        <v>11.77</v>
      </c>
      <c r="K28" s="34"/>
      <c r="L28" s="34"/>
      <c r="M28" t="str">
        <f>IF(COUNT(G28:J28)&gt;1,"Yes","Not Eligible")</f>
        <v>Yes</v>
      </c>
      <c r="N28" s="1">
        <f>IF(M28="Yes",ROUND(AVERAGE(G28:J28),2),"")</f>
        <v>11.78</v>
      </c>
    </row>
    <row r="29" spans="1:14">
      <c r="A29" s="33">
        <v>126</v>
      </c>
      <c r="B29" s="33" t="s">
        <v>243</v>
      </c>
      <c r="C29" s="33" t="s">
        <v>278</v>
      </c>
      <c r="D29" s="33" t="s">
        <v>197</v>
      </c>
      <c r="E29" s="33" t="s">
        <v>80</v>
      </c>
      <c r="F29" s="29" t="s">
        <v>351</v>
      </c>
      <c r="G29" s="47"/>
      <c r="H29" s="36">
        <v>14.25</v>
      </c>
      <c r="I29" s="47">
        <v>12.83</v>
      </c>
      <c r="J29" s="47">
        <v>14.39</v>
      </c>
      <c r="M29" t="str">
        <f>IF(COUNT(G29:J29)&gt;1,"Yes","Not Eligible")</f>
        <v>Yes</v>
      </c>
      <c r="N29" s="1">
        <f>IF(M29="Yes",ROUND(AVERAGE(G29:J29),2),"")</f>
        <v>13.82</v>
      </c>
    </row>
    <row r="30" spans="1:14">
      <c r="A30" s="33">
        <v>127</v>
      </c>
      <c r="B30" s="33" t="s">
        <v>243</v>
      </c>
      <c r="C30" s="33" t="s">
        <v>277</v>
      </c>
      <c r="D30" s="33" t="s">
        <v>214</v>
      </c>
      <c r="E30" s="33" t="s">
        <v>80</v>
      </c>
      <c r="F30" s="29" t="s">
        <v>351</v>
      </c>
      <c r="G30" s="47"/>
      <c r="H30" s="36">
        <v>13.33</v>
      </c>
      <c r="I30" s="47">
        <v>12.84</v>
      </c>
      <c r="J30" s="47">
        <v>12.68</v>
      </c>
      <c r="K30" s="34"/>
      <c r="L30" s="34"/>
      <c r="M30" t="str">
        <f>IF(COUNT(G30:J30)&gt;1,"Yes","Not Eligible")</f>
        <v>Yes</v>
      </c>
      <c r="N30" s="1">
        <f>IF(M30="Yes",ROUND(AVERAGE(G30:J30),2),"")</f>
        <v>12.95</v>
      </c>
    </row>
    <row r="31" spans="1:14">
      <c r="A31" s="33">
        <v>128</v>
      </c>
      <c r="B31" s="33" t="s">
        <v>243</v>
      </c>
      <c r="C31" s="33" t="s">
        <v>74</v>
      </c>
      <c r="D31" s="33" t="s">
        <v>192</v>
      </c>
      <c r="E31" s="33" t="s">
        <v>20</v>
      </c>
      <c r="F31" s="29" t="s">
        <v>351</v>
      </c>
      <c r="G31" s="47"/>
      <c r="H31" s="36">
        <v>14.03</v>
      </c>
      <c r="I31" s="47">
        <v>13.93</v>
      </c>
      <c r="J31" s="47"/>
      <c r="K31" s="34"/>
      <c r="L31" s="34"/>
      <c r="M31" t="str">
        <f>IF(COUNT(G31:J31)&gt;1,"Yes","Not Eligible")</f>
        <v>Yes</v>
      </c>
      <c r="N31" s="1">
        <f>IF(M31="Yes",ROUND(AVERAGE(G31:J31),2),"")</f>
        <v>13.98</v>
      </c>
    </row>
    <row r="32" spans="1:14">
      <c r="A32" s="33">
        <v>129</v>
      </c>
      <c r="B32" s="33" t="s">
        <v>243</v>
      </c>
      <c r="C32" s="33" t="s">
        <v>363</v>
      </c>
      <c r="D32" s="33" t="s">
        <v>161</v>
      </c>
      <c r="E32" s="33" t="s">
        <v>80</v>
      </c>
      <c r="F32" s="29">
        <v>1</v>
      </c>
      <c r="G32" s="46"/>
      <c r="H32" s="36"/>
      <c r="I32" s="46"/>
      <c r="J32" s="46"/>
      <c r="K32" s="34"/>
      <c r="L32" s="34"/>
      <c r="M32" t="str">
        <f>IF(COUNT(G32:J32)&gt;1,"Yes","Not Eligible")</f>
        <v>Not Eligible</v>
      </c>
      <c r="N32" s="1" t="str">
        <f>IF(M32="Yes",ROUND(AVERAGE(G32:J32),2),"")</f>
        <v/>
      </c>
    </row>
    <row r="33" spans="1:14">
      <c r="A33" s="33">
        <v>130</v>
      </c>
      <c r="B33" s="33" t="s">
        <v>243</v>
      </c>
      <c r="C33" s="33" t="s">
        <v>364</v>
      </c>
      <c r="D33" s="33" t="s">
        <v>365</v>
      </c>
      <c r="E33" s="33" t="s">
        <v>20</v>
      </c>
      <c r="F33" s="29">
        <v>1</v>
      </c>
      <c r="G33" s="46"/>
      <c r="H33" s="36">
        <v>14.46</v>
      </c>
      <c r="I33" s="46">
        <v>13.51</v>
      </c>
      <c r="J33" s="46"/>
      <c r="K33" s="34"/>
      <c r="L33" s="34"/>
      <c r="M33" t="str">
        <f>IF(COUNT(G33:J33)&gt;1,"Yes","Not Eligible")</f>
        <v>Yes</v>
      </c>
      <c r="N33" s="1">
        <f>IF(M33="Yes",ROUND(AVERAGE(G33:J33),2),"")</f>
        <v>13.99</v>
      </c>
    </row>
    <row r="34" spans="1:14">
      <c r="A34" s="33">
        <v>131</v>
      </c>
      <c r="B34" s="33" t="s">
        <v>243</v>
      </c>
      <c r="C34" s="33" t="s">
        <v>297</v>
      </c>
      <c r="D34" s="33" t="s">
        <v>193</v>
      </c>
      <c r="E34" s="33" t="s">
        <v>20</v>
      </c>
      <c r="F34" s="29">
        <v>1</v>
      </c>
      <c r="G34" s="46"/>
      <c r="H34" s="36">
        <v>11.06</v>
      </c>
      <c r="I34" s="46">
        <v>11.38</v>
      </c>
      <c r="J34" s="46"/>
      <c r="K34" s="34"/>
      <c r="L34" s="34"/>
      <c r="M34" t="str">
        <f>IF(COUNT(G34:J34)&gt;1,"Yes","Not Eligible")</f>
        <v>Yes</v>
      </c>
      <c r="N34" s="1">
        <f>IF(M34="Yes",ROUND(AVERAGE(G34:J34),2),"")</f>
        <v>11.22</v>
      </c>
    </row>
    <row r="35" spans="1:14">
      <c r="A35" s="33">
        <v>132</v>
      </c>
      <c r="B35" s="33" t="s">
        <v>243</v>
      </c>
      <c r="C35" s="33" t="s">
        <v>225</v>
      </c>
      <c r="D35" s="33" t="s">
        <v>366</v>
      </c>
      <c r="E35" s="33" t="s">
        <v>80</v>
      </c>
      <c r="F35" s="29" t="s">
        <v>351</v>
      </c>
      <c r="G35" s="46"/>
      <c r="H35" s="36">
        <v>14.44</v>
      </c>
      <c r="I35" s="46"/>
      <c r="J35" s="46">
        <v>15.58</v>
      </c>
      <c r="K35" s="34"/>
      <c r="L35" s="34"/>
      <c r="M35" t="str">
        <f>IF(COUNT(G35:J35)&gt;1,"Yes","Not Eligible")</f>
        <v>Yes</v>
      </c>
      <c r="N35" s="1">
        <f>IF(M35="Yes",ROUND(AVERAGE(G35:J35),2),"")</f>
        <v>15.01</v>
      </c>
    </row>
    <row r="36" spans="1:14">
      <c r="A36" s="33">
        <v>133</v>
      </c>
      <c r="B36" s="33" t="s">
        <v>243</v>
      </c>
      <c r="C36" s="33" t="s">
        <v>367</v>
      </c>
      <c r="D36" s="33" t="s">
        <v>366</v>
      </c>
      <c r="E36" s="33" t="s">
        <v>80</v>
      </c>
      <c r="F36" s="29">
        <v>1</v>
      </c>
      <c r="G36" s="46"/>
      <c r="H36" s="36">
        <v>11.27</v>
      </c>
      <c r="I36" s="46"/>
      <c r="J36" s="46">
        <v>11.38</v>
      </c>
      <c r="M36" t="str">
        <f>IF(COUNT(G36:J36)&gt;1,"Yes","Not Eligible")</f>
        <v>Yes</v>
      </c>
      <c r="N36" s="1">
        <f>IF(M36="Yes",ROUND(AVERAGE(G36:J36),2),"")</f>
        <v>11.33</v>
      </c>
    </row>
    <row r="37" spans="1:14">
      <c r="A37" s="33">
        <v>134</v>
      </c>
      <c r="B37" s="33" t="s">
        <v>243</v>
      </c>
      <c r="C37" s="33" t="s">
        <v>43</v>
      </c>
      <c r="D37" s="33" t="s">
        <v>290</v>
      </c>
      <c r="E37" s="33" t="s">
        <v>20</v>
      </c>
      <c r="F37" s="29" t="s">
        <v>351</v>
      </c>
      <c r="G37" s="46"/>
      <c r="H37" s="36">
        <v>14.78</v>
      </c>
      <c r="I37" s="46">
        <v>16.07</v>
      </c>
      <c r="J37" s="46">
        <v>16</v>
      </c>
      <c r="K37" s="34"/>
      <c r="L37" s="34"/>
      <c r="M37" t="str">
        <f>IF(COUNT(G37:J37)&gt;1,"Yes","Not Eligible")</f>
        <v>Yes</v>
      </c>
      <c r="N37" s="1">
        <f>IF(M37="Yes",ROUND(AVERAGE(G37:J37),2),"")</f>
        <v>15.62</v>
      </c>
    </row>
    <row r="38" spans="1:14">
      <c r="A38" s="33">
        <v>135</v>
      </c>
      <c r="B38" s="33" t="s">
        <v>243</v>
      </c>
      <c r="C38" s="33" t="s">
        <v>207</v>
      </c>
      <c r="D38" s="33" t="s">
        <v>314</v>
      </c>
      <c r="E38" s="33" t="s">
        <v>20</v>
      </c>
      <c r="F38" s="29">
        <v>1</v>
      </c>
      <c r="G38" s="46"/>
      <c r="H38" s="36">
        <v>11.17</v>
      </c>
      <c r="I38" s="46">
        <v>10.83</v>
      </c>
      <c r="J38" s="46">
        <v>11</v>
      </c>
      <c r="K38" s="34"/>
      <c r="L38" s="34"/>
      <c r="M38" t="str">
        <f>IF(COUNT(G38:J38)&gt;1,"Yes","Not Eligible")</f>
        <v>Yes</v>
      </c>
      <c r="N38" s="1">
        <f>IF(M38="Yes",ROUND(AVERAGE(G38:J38),2),"")</f>
        <v>11</v>
      </c>
    </row>
    <row r="39" spans="1:14">
      <c r="A39" s="33">
        <v>136</v>
      </c>
      <c r="B39" s="33" t="s">
        <v>243</v>
      </c>
      <c r="C39" s="33" t="s">
        <v>199</v>
      </c>
      <c r="D39" s="33" t="s">
        <v>257</v>
      </c>
      <c r="E39" s="33" t="s">
        <v>20</v>
      </c>
      <c r="F39" s="29" t="s">
        <v>351</v>
      </c>
      <c r="G39" s="46"/>
      <c r="H39" s="36">
        <v>13.03</v>
      </c>
      <c r="I39" s="46">
        <v>13.06</v>
      </c>
      <c r="J39" s="46"/>
      <c r="K39" s="34"/>
      <c r="L39" s="34"/>
      <c r="M39" t="str">
        <f>IF(COUNT(G39:J39)&gt;1,"Yes","Not Eligible")</f>
        <v>Yes</v>
      </c>
      <c r="N39" s="1">
        <f>IF(M39="Yes",ROUND(AVERAGE(G39:J39),2),"")</f>
        <v>13.05</v>
      </c>
    </row>
    <row r="40" spans="1:14">
      <c r="A40" s="33">
        <v>137</v>
      </c>
      <c r="B40" s="33" t="s">
        <v>247</v>
      </c>
      <c r="C40" s="33" t="s">
        <v>209</v>
      </c>
      <c r="D40" s="33" t="s">
        <v>288</v>
      </c>
      <c r="E40" s="33" t="s">
        <v>80</v>
      </c>
      <c r="F40" s="29" t="s">
        <v>351</v>
      </c>
      <c r="G40" s="46"/>
      <c r="H40" s="36">
        <v>16.63</v>
      </c>
      <c r="I40" s="46">
        <v>15.38</v>
      </c>
      <c r="J40" s="46">
        <v>16.32</v>
      </c>
      <c r="K40" s="34"/>
      <c r="L40" s="34"/>
      <c r="M40" t="str">
        <f>IF(COUNT(G40:J40)&gt;1,"Yes","Not Eligible")</f>
        <v>Yes</v>
      </c>
      <c r="N40" s="1">
        <f>IF(M40="Yes",ROUND(AVERAGE(G40:J40),2),"")</f>
        <v>16.11</v>
      </c>
    </row>
    <row r="41" spans="1:14">
      <c r="A41" s="33">
        <v>138</v>
      </c>
      <c r="B41" s="33" t="s">
        <v>247</v>
      </c>
      <c r="C41" s="33" t="s">
        <v>139</v>
      </c>
      <c r="D41" s="33" t="s">
        <v>368</v>
      </c>
      <c r="E41" s="33" t="s">
        <v>80</v>
      </c>
      <c r="F41" s="29" t="s">
        <v>351</v>
      </c>
      <c r="G41" s="46"/>
      <c r="H41" s="36"/>
      <c r="I41" s="46">
        <v>14.81</v>
      </c>
      <c r="J41" s="46">
        <v>17.7</v>
      </c>
      <c r="M41" t="str">
        <f>IF(COUNT(G41:J41)&gt;1,"Yes","Not Eligible")</f>
        <v>Yes</v>
      </c>
      <c r="N41" s="1">
        <f>IF(M41="Yes",ROUND(AVERAGE(G41:J41),2),"")</f>
        <v>16.260000000000002</v>
      </c>
    </row>
    <row r="42" spans="1:14">
      <c r="A42" s="33">
        <v>139</v>
      </c>
      <c r="B42" s="33" t="s">
        <v>247</v>
      </c>
      <c r="C42" s="33" t="s">
        <v>369</v>
      </c>
      <c r="D42" s="33" t="s">
        <v>370</v>
      </c>
      <c r="E42" s="33" t="s">
        <v>80</v>
      </c>
      <c r="F42" s="29">
        <v>1</v>
      </c>
      <c r="G42" s="46"/>
      <c r="H42" s="36">
        <v>10.59</v>
      </c>
      <c r="I42" s="46"/>
      <c r="J42" s="46"/>
      <c r="M42" t="str">
        <f>IF(COUNT(G42:J42)&gt;1,"Yes","Not Eligible")</f>
        <v>Not Eligible</v>
      </c>
      <c r="N42" s="1" t="str">
        <f>IF(M42="Yes",ROUND(AVERAGE(G42:J42),2),"")</f>
        <v/>
      </c>
    </row>
    <row r="43" spans="1:14">
      <c r="A43" s="33">
        <v>140</v>
      </c>
      <c r="B43" s="33" t="s">
        <v>247</v>
      </c>
      <c r="C43" s="33" t="s">
        <v>371</v>
      </c>
      <c r="D43" s="33" t="s">
        <v>370</v>
      </c>
      <c r="E43" s="33" t="s">
        <v>80</v>
      </c>
      <c r="F43" s="29">
        <v>1</v>
      </c>
      <c r="G43" s="46"/>
      <c r="H43" s="36">
        <v>10.9</v>
      </c>
      <c r="I43" s="46"/>
      <c r="J43" s="46"/>
      <c r="K43" s="34"/>
      <c r="L43" s="34"/>
      <c r="M43" t="str">
        <f>IF(COUNT(G43:J43)&gt;1,"Yes","Not Eligible")</f>
        <v>Not Eligible</v>
      </c>
      <c r="N43" s="1" t="str">
        <f>IF(M43="Yes",ROUND(AVERAGE(G43:J43),2),"")</f>
        <v/>
      </c>
    </row>
    <row r="44" spans="1:14">
      <c r="A44" s="33">
        <v>141</v>
      </c>
      <c r="B44" s="33" t="s">
        <v>247</v>
      </c>
      <c r="C44" s="33" t="s">
        <v>218</v>
      </c>
      <c r="D44" s="33" t="s">
        <v>289</v>
      </c>
      <c r="E44" s="33" t="s">
        <v>80</v>
      </c>
      <c r="F44" s="29" t="s">
        <v>351</v>
      </c>
      <c r="G44" s="46"/>
      <c r="H44" s="36">
        <v>16.63</v>
      </c>
      <c r="I44" s="46">
        <v>15.52</v>
      </c>
      <c r="J44" s="46"/>
      <c r="K44" s="34"/>
      <c r="L44" s="34"/>
      <c r="M44" t="str">
        <f>IF(COUNT(G44:J44)&gt;1,"Yes","Not Eligible")</f>
        <v>Yes</v>
      </c>
      <c r="N44" s="1">
        <f>IF(M44="Yes",ROUND(AVERAGE(G44:J44),2),"")</f>
        <v>16.079999999999998</v>
      </c>
    </row>
    <row r="45" spans="1:14">
      <c r="A45" s="33">
        <v>142</v>
      </c>
      <c r="B45" s="33" t="s">
        <v>247</v>
      </c>
      <c r="C45" s="33" t="s">
        <v>248</v>
      </c>
      <c r="D45" s="33" t="s">
        <v>249</v>
      </c>
      <c r="E45" s="33" t="s">
        <v>20</v>
      </c>
      <c r="F45" s="29" t="s">
        <v>351</v>
      </c>
      <c r="G45" s="46"/>
      <c r="H45" s="36">
        <v>13.06</v>
      </c>
      <c r="I45" s="46">
        <v>13.23</v>
      </c>
      <c r="J45" s="46">
        <v>12.92</v>
      </c>
      <c r="K45" s="34"/>
      <c r="L45" s="34"/>
      <c r="M45" t="str">
        <f>IF(COUNT(G45:J45)&gt;1,"Yes","Not Eligible")</f>
        <v>Yes</v>
      </c>
      <c r="N45" s="1">
        <f>IF(M45="Yes",ROUND(AVERAGE(G45:J45),2),"")</f>
        <v>13.07</v>
      </c>
    </row>
    <row r="46" spans="1:14">
      <c r="A46" s="33">
        <v>143</v>
      </c>
      <c r="B46" s="33" t="s">
        <v>247</v>
      </c>
      <c r="C46" s="33" t="s">
        <v>372</v>
      </c>
      <c r="D46" s="33" t="s">
        <v>373</v>
      </c>
      <c r="E46" s="33" t="s">
        <v>80</v>
      </c>
      <c r="F46" s="29" t="s">
        <v>351</v>
      </c>
      <c r="G46" s="46"/>
      <c r="H46" s="36">
        <v>15.77</v>
      </c>
      <c r="I46" s="46"/>
      <c r="J46" s="46">
        <v>14.59</v>
      </c>
      <c r="K46" s="34"/>
      <c r="L46" s="34"/>
      <c r="M46" t="str">
        <f>IF(COUNT(G46:J46)&gt;1,"Yes","Not Eligible")</f>
        <v>Yes</v>
      </c>
      <c r="N46" s="1">
        <f>IF(M46="Yes",ROUND(AVERAGE(G46:J46),2),"")</f>
        <v>15.18</v>
      </c>
    </row>
    <row r="47" spans="1:14">
      <c r="A47" s="33">
        <v>144</v>
      </c>
      <c r="B47" s="33" t="s">
        <v>247</v>
      </c>
      <c r="C47" s="33" t="s">
        <v>205</v>
      </c>
      <c r="D47" s="33" t="s">
        <v>374</v>
      </c>
      <c r="E47" s="33" t="s">
        <v>20</v>
      </c>
      <c r="F47" s="29" t="s">
        <v>351</v>
      </c>
      <c r="G47" s="46"/>
      <c r="H47" s="36">
        <v>16.62</v>
      </c>
      <c r="I47" s="46"/>
      <c r="J47" s="46">
        <v>16.13</v>
      </c>
      <c r="K47" s="34"/>
      <c r="L47" s="34"/>
      <c r="M47" t="str">
        <f>IF(COUNT(G47:J47)&gt;1,"Yes","Not Eligible")</f>
        <v>Yes</v>
      </c>
      <c r="N47" s="1">
        <f>IF(M47="Yes",ROUND(AVERAGE(G47:J47),2),"")</f>
        <v>16.38</v>
      </c>
    </row>
    <row r="48" spans="1:14">
      <c r="A48" s="33">
        <v>145</v>
      </c>
      <c r="B48" s="33" t="s">
        <v>247</v>
      </c>
      <c r="C48" s="33" t="s">
        <v>375</v>
      </c>
      <c r="D48" s="33" t="s">
        <v>376</v>
      </c>
      <c r="E48" s="33" t="s">
        <v>20</v>
      </c>
      <c r="F48" s="29">
        <v>1</v>
      </c>
      <c r="G48" s="46"/>
      <c r="H48" s="36"/>
      <c r="I48" s="46">
        <v>13.97</v>
      </c>
      <c r="J48" s="46"/>
      <c r="K48" s="34"/>
      <c r="L48" s="34"/>
      <c r="M48" t="str">
        <f>IF(COUNT(G48:J48)&gt;1,"Yes","Not Eligible")</f>
        <v>Not Eligible</v>
      </c>
      <c r="N48" s="1" t="str">
        <f>IF(M48="Yes",ROUND(AVERAGE(G48:J48),2),"")</f>
        <v/>
      </c>
    </row>
    <row r="49" spans="1:14">
      <c r="A49" s="33">
        <v>146</v>
      </c>
      <c r="B49" s="33" t="s">
        <v>247</v>
      </c>
      <c r="C49" s="33" t="s">
        <v>74</v>
      </c>
      <c r="D49" s="33" t="s">
        <v>377</v>
      </c>
      <c r="E49" s="33" t="s">
        <v>20</v>
      </c>
      <c r="F49" s="29">
        <v>1</v>
      </c>
      <c r="G49" s="46"/>
      <c r="H49" s="36"/>
      <c r="I49" s="46">
        <v>12.83</v>
      </c>
      <c r="J49" s="46">
        <v>13.19</v>
      </c>
      <c r="K49" s="34"/>
      <c r="L49" s="34"/>
      <c r="M49" t="str">
        <f>IF(COUNT(G49:J49)&gt;1,"Yes","Not Eligible")</f>
        <v>Yes</v>
      </c>
      <c r="N49" s="1">
        <f>IF(M49="Yes",ROUND(AVERAGE(G49:J49),2),"")</f>
        <v>13.01</v>
      </c>
    </row>
    <row r="50" spans="1:14">
      <c r="A50" s="33">
        <v>147</v>
      </c>
      <c r="B50" s="33" t="s">
        <v>247</v>
      </c>
      <c r="C50" s="33" t="s">
        <v>76</v>
      </c>
      <c r="D50" s="33" t="s">
        <v>378</v>
      </c>
      <c r="E50" s="33" t="s">
        <v>20</v>
      </c>
      <c r="F50" s="29">
        <v>1</v>
      </c>
      <c r="G50" s="46"/>
      <c r="H50" s="36">
        <v>12.47</v>
      </c>
      <c r="I50" s="46"/>
      <c r="J50" s="46">
        <v>12.51</v>
      </c>
      <c r="K50" s="34"/>
      <c r="L50" s="34"/>
      <c r="M50" t="str">
        <f>IF(COUNT(G50:J50)&gt;1,"Yes","Not Eligible")</f>
        <v>Yes</v>
      </c>
      <c r="N50" s="1">
        <f>IF(M50="Yes",ROUND(AVERAGE(G50:J50),2),"")</f>
        <v>12.49</v>
      </c>
    </row>
    <row r="51" spans="1:14">
      <c r="A51" s="33">
        <v>148</v>
      </c>
      <c r="B51" s="33" t="s">
        <v>234</v>
      </c>
      <c r="C51" s="33" t="s">
        <v>344</v>
      </c>
      <c r="D51" s="33" t="s">
        <v>345</v>
      </c>
      <c r="E51" s="33" t="s">
        <v>80</v>
      </c>
      <c r="F51" s="29">
        <v>1</v>
      </c>
      <c r="G51" s="46"/>
      <c r="H51" s="36">
        <v>15.97</v>
      </c>
      <c r="I51" s="46">
        <v>13.17</v>
      </c>
      <c r="J51" s="46">
        <v>13.72</v>
      </c>
      <c r="K51" s="34"/>
      <c r="L51" s="34"/>
      <c r="M51" t="str">
        <f>IF(COUNT(G51:J51)&gt;1,"Yes","Not Eligible")</f>
        <v>Yes</v>
      </c>
      <c r="N51" s="1">
        <f>IF(M51="Yes",ROUND(AVERAGE(G51:J51),2),"")</f>
        <v>14.29</v>
      </c>
    </row>
    <row r="52" spans="1:14">
      <c r="A52" s="33">
        <v>149</v>
      </c>
      <c r="B52" s="33" t="s">
        <v>234</v>
      </c>
      <c r="C52" s="33" t="s">
        <v>227</v>
      </c>
      <c r="D52" s="33" t="s">
        <v>84</v>
      </c>
      <c r="E52" s="33" t="s">
        <v>80</v>
      </c>
      <c r="F52" s="29" t="s">
        <v>351</v>
      </c>
      <c r="G52" s="46"/>
      <c r="H52" s="36">
        <v>13.19</v>
      </c>
      <c r="I52" s="46"/>
      <c r="J52" s="46">
        <v>13.31</v>
      </c>
      <c r="K52" s="34"/>
      <c r="L52" s="34"/>
      <c r="M52" t="str">
        <f>IF(COUNT(G52:J52)&gt;1,"Yes","Not Eligible")</f>
        <v>Yes</v>
      </c>
      <c r="N52" s="1">
        <f>IF(M52="Yes",ROUND(AVERAGE(G52:J52),2),"")</f>
        <v>13.25</v>
      </c>
    </row>
    <row r="53" spans="1:14">
      <c r="A53" s="33">
        <v>150</v>
      </c>
      <c r="B53" s="33" t="s">
        <v>234</v>
      </c>
      <c r="C53" s="33" t="s">
        <v>284</v>
      </c>
      <c r="D53" s="33" t="s">
        <v>239</v>
      </c>
      <c r="E53" s="33" t="s">
        <v>20</v>
      </c>
      <c r="F53" s="29" t="s">
        <v>351</v>
      </c>
      <c r="G53" s="46"/>
      <c r="H53" s="36">
        <v>13.2</v>
      </c>
      <c r="I53" s="46"/>
      <c r="J53" s="46">
        <v>14.85</v>
      </c>
      <c r="K53" s="34"/>
      <c r="L53" s="34"/>
      <c r="M53" t="str">
        <f>IF(COUNT(G53:J53)&gt;1,"Yes","Not Eligible")</f>
        <v>Yes</v>
      </c>
      <c r="N53" s="1">
        <f>IF(M53="Yes",ROUND(AVERAGE(G53:J53),2),"")</f>
        <v>14.03</v>
      </c>
    </row>
    <row r="54" spans="1:14">
      <c r="A54" s="33">
        <v>151</v>
      </c>
      <c r="B54" s="33" t="s">
        <v>234</v>
      </c>
      <c r="C54" s="33" t="s">
        <v>341</v>
      </c>
      <c r="D54" s="33" t="s">
        <v>342</v>
      </c>
      <c r="E54" s="33" t="s">
        <v>80</v>
      </c>
      <c r="F54" s="29">
        <v>1</v>
      </c>
      <c r="G54" s="46"/>
      <c r="H54" s="36">
        <v>13.06</v>
      </c>
      <c r="I54" s="46">
        <v>13.23</v>
      </c>
      <c r="J54" s="46">
        <v>12.87</v>
      </c>
      <c r="K54" s="34"/>
      <c r="L54" s="34"/>
      <c r="M54" t="str">
        <f>IF(COUNT(G54:J54)&gt;1,"Yes","Not Eligible")</f>
        <v>Yes</v>
      </c>
      <c r="N54" s="1">
        <f>IF(M54="Yes",ROUND(AVERAGE(G54:J54),2),"")</f>
        <v>13.05</v>
      </c>
    </row>
    <row r="55" spans="1:14">
      <c r="A55" s="33">
        <v>152</v>
      </c>
      <c r="B55" s="33" t="s">
        <v>234</v>
      </c>
      <c r="C55" s="33" t="s">
        <v>270</v>
      </c>
      <c r="D55" s="33" t="s">
        <v>311</v>
      </c>
      <c r="E55" s="33" t="s">
        <v>20</v>
      </c>
      <c r="F55" s="29">
        <v>1</v>
      </c>
      <c r="G55" s="46"/>
      <c r="H55" s="36">
        <v>11.96</v>
      </c>
      <c r="I55" s="46">
        <v>11.39</v>
      </c>
      <c r="J55" s="46"/>
      <c r="K55" s="34"/>
      <c r="L55" s="34"/>
      <c r="M55" t="str">
        <f>IF(COUNT(G55:J55)&gt;1,"Yes","Not Eligible")</f>
        <v>Yes</v>
      </c>
      <c r="N55" s="1">
        <f>IF(M55="Yes",ROUND(AVERAGE(G55:J55),2),"")</f>
        <v>11.68</v>
      </c>
    </row>
    <row r="56" spans="1:14">
      <c r="A56" s="33">
        <v>153</v>
      </c>
      <c r="B56" s="33" t="s">
        <v>234</v>
      </c>
      <c r="C56" s="33" t="s">
        <v>237</v>
      </c>
      <c r="D56" s="33" t="s">
        <v>206</v>
      </c>
      <c r="E56" s="33" t="s">
        <v>20</v>
      </c>
      <c r="F56" s="29" t="s">
        <v>351</v>
      </c>
      <c r="G56" s="46"/>
      <c r="H56" s="36">
        <v>15.58</v>
      </c>
      <c r="I56" s="46">
        <v>13.99</v>
      </c>
      <c r="J56" s="46">
        <v>14.53</v>
      </c>
      <c r="M56" t="str">
        <f>IF(COUNT(G56:J56)&gt;1,"Yes","Not Eligible")</f>
        <v>Yes</v>
      </c>
      <c r="N56" s="1">
        <f>IF(M56="Yes",ROUND(AVERAGE(G56:J56),2),"")</f>
        <v>14.7</v>
      </c>
    </row>
    <row r="57" spans="1:14">
      <c r="A57" s="33">
        <v>154</v>
      </c>
      <c r="B57" s="33" t="s">
        <v>234</v>
      </c>
      <c r="C57" s="33" t="s">
        <v>235</v>
      </c>
      <c r="D57" s="33" t="s">
        <v>236</v>
      </c>
      <c r="E57" s="33" t="s">
        <v>80</v>
      </c>
      <c r="F57" s="29" t="s">
        <v>351</v>
      </c>
      <c r="G57" s="47"/>
      <c r="H57" s="36"/>
      <c r="I57" s="47">
        <v>12.77</v>
      </c>
      <c r="J57" s="47">
        <v>13.32</v>
      </c>
      <c r="K57" s="34"/>
      <c r="L57" s="34"/>
      <c r="M57" t="str">
        <f>IF(COUNT(G57:J57)&gt;1,"Yes","Not Eligible")</f>
        <v>Yes</v>
      </c>
      <c r="N57" s="1">
        <f>IF(M57="Yes",ROUND(AVERAGE(G57:J57),2),"")</f>
        <v>13.05</v>
      </c>
    </row>
    <row r="58" spans="1:14">
      <c r="A58" s="33">
        <v>155</v>
      </c>
      <c r="B58" s="33" t="s">
        <v>234</v>
      </c>
      <c r="C58" s="33" t="s">
        <v>229</v>
      </c>
      <c r="D58" s="33" t="s">
        <v>250</v>
      </c>
      <c r="E58" s="33" t="s">
        <v>80</v>
      </c>
      <c r="F58" s="29" t="s">
        <v>351</v>
      </c>
      <c r="G58" s="46"/>
      <c r="H58" s="36">
        <v>13</v>
      </c>
      <c r="I58" s="46">
        <v>12.25</v>
      </c>
      <c r="J58" s="46">
        <v>12.06</v>
      </c>
      <c r="K58" s="34"/>
      <c r="L58" s="34"/>
      <c r="M58" t="str">
        <f>IF(COUNT(G58:J58)&gt;1,"Yes","Not Eligible")</f>
        <v>Yes</v>
      </c>
      <c r="N58" s="1">
        <f>IF(M58="Yes",ROUND(AVERAGE(G58:J58),2),"")</f>
        <v>12.44</v>
      </c>
    </row>
    <row r="59" spans="1:14">
      <c r="A59" s="33">
        <v>156</v>
      </c>
      <c r="B59" s="33" t="s">
        <v>234</v>
      </c>
      <c r="C59" s="33" t="s">
        <v>308</v>
      </c>
      <c r="D59" s="33" t="s">
        <v>226</v>
      </c>
      <c r="E59" s="33" t="s">
        <v>80</v>
      </c>
      <c r="F59" s="29">
        <v>1</v>
      </c>
      <c r="G59" s="46"/>
      <c r="H59" s="36">
        <v>11.39</v>
      </c>
      <c r="I59" s="46">
        <v>11.74</v>
      </c>
      <c r="J59" s="46">
        <v>12.28</v>
      </c>
      <c r="M59" t="str">
        <f>IF(COUNT(G59:J59)&gt;1,"Yes","Not Eligible")</f>
        <v>Yes</v>
      </c>
      <c r="N59" s="1">
        <f>IF(M59="Yes",ROUND(AVERAGE(G59:J59),2),"")</f>
        <v>11.8</v>
      </c>
    </row>
    <row r="60" spans="1:14">
      <c r="A60" s="33">
        <v>157</v>
      </c>
      <c r="B60" s="33" t="s">
        <v>234</v>
      </c>
      <c r="C60" s="33" t="s">
        <v>379</v>
      </c>
      <c r="D60" s="33" t="s">
        <v>323</v>
      </c>
      <c r="E60" s="33" t="s">
        <v>80</v>
      </c>
      <c r="F60" s="29" t="s">
        <v>351</v>
      </c>
      <c r="G60" s="47"/>
      <c r="H60" s="36"/>
      <c r="I60" s="47"/>
      <c r="J60" s="47"/>
      <c r="M60" t="str">
        <f>IF(COUNT(G60:J60)&gt;1,"Yes","Not Eligible")</f>
        <v>Not Eligible</v>
      </c>
      <c r="N60" s="1" t="str">
        <f>IF(M60="Yes",ROUND(AVERAGE(G60:J60),2),"")</f>
        <v/>
      </c>
    </row>
    <row r="61" spans="1:14">
      <c r="A61" s="33">
        <v>158</v>
      </c>
      <c r="B61" s="33" t="s">
        <v>234</v>
      </c>
      <c r="C61" s="33" t="s">
        <v>283</v>
      </c>
      <c r="D61" s="33" t="s">
        <v>231</v>
      </c>
      <c r="E61" s="33" t="s">
        <v>80</v>
      </c>
      <c r="F61" s="29" t="s">
        <v>351</v>
      </c>
      <c r="G61" s="45"/>
      <c r="H61" s="36"/>
      <c r="I61" s="45">
        <v>13.1</v>
      </c>
      <c r="J61" s="45">
        <v>13.89</v>
      </c>
      <c r="K61" s="34"/>
      <c r="L61" s="34"/>
      <c r="M61" t="str">
        <f>IF(COUNT(G61:J61)&gt;1,"Yes","Not Eligible")</f>
        <v>Yes</v>
      </c>
      <c r="N61" s="1">
        <f>IF(M61="Yes",ROUND(AVERAGE(G61:J61),2),"")</f>
        <v>13.5</v>
      </c>
    </row>
    <row r="62" spans="1:14">
      <c r="A62" s="33">
        <v>159</v>
      </c>
      <c r="B62" s="33" t="s">
        <v>295</v>
      </c>
      <c r="C62" s="33" t="s">
        <v>135</v>
      </c>
      <c r="D62" s="33" t="s">
        <v>380</v>
      </c>
      <c r="E62" s="33" t="s">
        <v>80</v>
      </c>
      <c r="F62" s="29">
        <v>1</v>
      </c>
      <c r="G62" s="47"/>
      <c r="H62" s="36"/>
      <c r="I62" s="47">
        <v>12.16</v>
      </c>
      <c r="J62" s="47">
        <v>12.65</v>
      </c>
      <c r="K62" s="34"/>
      <c r="L62" s="34"/>
      <c r="M62" t="str">
        <f>IF(COUNT(G62:J62)&gt;1,"Yes","Not Eligible")</f>
        <v>Yes</v>
      </c>
      <c r="N62" s="1">
        <f>IF(M62="Yes",ROUND(AVERAGE(G62:J62),2),"")</f>
        <v>12.41</v>
      </c>
    </row>
    <row r="63" spans="1:14">
      <c r="A63" s="33">
        <v>160</v>
      </c>
      <c r="B63" s="33" t="s">
        <v>295</v>
      </c>
      <c r="C63" s="33" t="s">
        <v>347</v>
      </c>
      <c r="D63" s="33" t="s">
        <v>189</v>
      </c>
      <c r="E63" s="33" t="s">
        <v>20</v>
      </c>
      <c r="F63" s="29">
        <v>1</v>
      </c>
      <c r="G63" s="47"/>
      <c r="H63" s="36">
        <v>14</v>
      </c>
      <c r="I63" s="47"/>
      <c r="J63" s="47">
        <v>13.88</v>
      </c>
      <c r="K63" s="28"/>
      <c r="L63" s="28"/>
      <c r="M63" t="str">
        <f>IF(COUNT(G63:J63)&gt;1,"Yes","Not Eligible")</f>
        <v>Yes</v>
      </c>
      <c r="N63" s="1">
        <f>IF(M63="Yes",ROUND(AVERAGE(G63:J63),2),"")</f>
        <v>13.94</v>
      </c>
    </row>
    <row r="64" spans="1:14">
      <c r="A64" s="33">
        <v>161</v>
      </c>
      <c r="B64" s="33" t="s">
        <v>295</v>
      </c>
      <c r="C64" s="33" t="s">
        <v>381</v>
      </c>
      <c r="D64" s="33" t="s">
        <v>382</v>
      </c>
      <c r="E64" s="33" t="s">
        <v>80</v>
      </c>
      <c r="F64" s="29" t="s">
        <v>351</v>
      </c>
      <c r="G64" s="47"/>
      <c r="H64" s="36">
        <v>13.4</v>
      </c>
      <c r="I64" s="47">
        <v>14.4</v>
      </c>
      <c r="J64" s="47">
        <v>14.31</v>
      </c>
      <c r="K64" s="28"/>
      <c r="L64" s="28"/>
      <c r="M64" t="str">
        <f>IF(COUNT(G64:J64)&gt;1,"Yes","Not Eligible")</f>
        <v>Yes</v>
      </c>
      <c r="N64" s="1">
        <f>IF(M64="Yes",ROUND(AVERAGE(G64:J64),2),"")</f>
        <v>14.04</v>
      </c>
    </row>
    <row r="65" spans="1:14">
      <c r="A65" s="33">
        <v>162</v>
      </c>
      <c r="B65" s="33" t="s">
        <v>295</v>
      </c>
      <c r="C65" s="33" t="s">
        <v>383</v>
      </c>
      <c r="D65" s="33" t="s">
        <v>190</v>
      </c>
      <c r="E65" s="33" t="s">
        <v>20</v>
      </c>
      <c r="F65" s="29">
        <v>1</v>
      </c>
      <c r="G65" s="45"/>
      <c r="H65" s="36">
        <v>12.28</v>
      </c>
      <c r="I65" s="45"/>
      <c r="J65" s="45"/>
      <c r="K65" s="16"/>
      <c r="L65" s="16"/>
      <c r="M65" t="str">
        <f>IF(COUNT(G65:J65)&gt;1,"Yes","Not Eligible")</f>
        <v>Not Eligible</v>
      </c>
      <c r="N65" s="1" t="str">
        <f>IF(M65="Yes",ROUND(AVERAGE(G65:J65),2),"")</f>
        <v/>
      </c>
    </row>
    <row r="66" spans="1:14">
      <c r="A66" s="33">
        <v>163</v>
      </c>
      <c r="B66" s="33" t="s">
        <v>295</v>
      </c>
      <c r="C66" s="33" t="s">
        <v>384</v>
      </c>
      <c r="D66" s="33" t="s">
        <v>385</v>
      </c>
      <c r="E66" s="33" t="s">
        <v>20</v>
      </c>
      <c r="F66" s="29">
        <v>1</v>
      </c>
      <c r="G66" s="47"/>
      <c r="H66" s="36"/>
      <c r="I66" s="47">
        <v>15.88</v>
      </c>
      <c r="J66" s="47">
        <v>15.67</v>
      </c>
      <c r="K66" s="28"/>
      <c r="L66" s="28"/>
      <c r="M66" t="str">
        <f>IF(COUNT(G66:J66)&gt;1,"Yes","Not Eligible")</f>
        <v>Yes</v>
      </c>
      <c r="N66" s="1">
        <f>IF(M66="Yes",ROUND(AVERAGE(G66:J66),2),"")</f>
        <v>15.78</v>
      </c>
    </row>
    <row r="67" spans="1:14">
      <c r="A67" s="33">
        <v>164</v>
      </c>
      <c r="B67" s="33" t="s">
        <v>295</v>
      </c>
      <c r="C67" s="33" t="s">
        <v>327</v>
      </c>
      <c r="D67" s="33" t="s">
        <v>219</v>
      </c>
      <c r="E67" s="33" t="s">
        <v>80</v>
      </c>
      <c r="F67" s="29">
        <v>1</v>
      </c>
      <c r="G67" s="47"/>
      <c r="H67" s="36"/>
      <c r="I67" s="47">
        <v>11.62</v>
      </c>
      <c r="J67" s="47">
        <v>11.96</v>
      </c>
      <c r="K67" s="28"/>
      <c r="L67" s="28"/>
      <c r="M67" t="str">
        <f>IF(COUNT(G67:J67)&gt;1,"Yes","Not Eligible")</f>
        <v>Yes</v>
      </c>
      <c r="N67" s="1">
        <f>IF(M67="Yes",ROUND(AVERAGE(G67:J67),2),"")</f>
        <v>11.79</v>
      </c>
    </row>
    <row r="68" spans="1:14">
      <c r="A68" s="33">
        <v>165</v>
      </c>
      <c r="B68" s="33" t="s">
        <v>295</v>
      </c>
      <c r="C68" s="33" t="s">
        <v>386</v>
      </c>
      <c r="D68" s="33" t="s">
        <v>387</v>
      </c>
      <c r="E68" s="33" t="s">
        <v>80</v>
      </c>
      <c r="F68" s="29">
        <v>1</v>
      </c>
      <c r="G68" s="47"/>
      <c r="H68" s="36">
        <v>12.91</v>
      </c>
      <c r="I68" s="47">
        <v>13.55</v>
      </c>
      <c r="J68" s="47">
        <v>12.88</v>
      </c>
      <c r="K68" s="34"/>
      <c r="L68" s="34"/>
      <c r="M68" t="str">
        <f>IF(COUNT(G68:J68)&gt;1,"Yes","Not Eligible")</f>
        <v>Yes</v>
      </c>
      <c r="N68" s="1">
        <f>IF(M68="Yes",ROUND(AVERAGE(G68:J68),2),"")</f>
        <v>13.11</v>
      </c>
    </row>
    <row r="69" spans="1:14">
      <c r="A69" s="33">
        <v>166</v>
      </c>
      <c r="B69" s="33" t="s">
        <v>295</v>
      </c>
      <c r="C69" s="33" t="s">
        <v>167</v>
      </c>
      <c r="D69" s="33" t="s">
        <v>296</v>
      </c>
      <c r="E69" s="33" t="s">
        <v>80</v>
      </c>
      <c r="F69" s="29">
        <v>1</v>
      </c>
      <c r="G69" s="46"/>
      <c r="H69" s="36">
        <v>9.6300000000000008</v>
      </c>
      <c r="I69" s="46"/>
      <c r="J69" s="46">
        <v>10.47</v>
      </c>
      <c r="K69" s="28"/>
      <c r="L69" s="28"/>
      <c r="M69" t="str">
        <f>IF(COUNT(G69:J69)&gt;1,"Yes","Not Eligible")</f>
        <v>Yes</v>
      </c>
      <c r="N69" s="1">
        <f>IF(M69="Yes",ROUND(AVERAGE(G69:J69),2),"")</f>
        <v>10.050000000000001</v>
      </c>
    </row>
    <row r="70" spans="1:14">
      <c r="A70" s="33">
        <v>167</v>
      </c>
      <c r="B70" s="33" t="s">
        <v>295</v>
      </c>
      <c r="C70" s="33" t="s">
        <v>312</v>
      </c>
      <c r="D70" s="33" t="s">
        <v>221</v>
      </c>
      <c r="E70" s="33" t="s">
        <v>80</v>
      </c>
      <c r="F70" s="29">
        <v>1</v>
      </c>
      <c r="G70" s="45"/>
      <c r="H70" s="36">
        <v>10.63</v>
      </c>
      <c r="I70" s="45">
        <v>10.66</v>
      </c>
      <c r="J70" s="45">
        <v>10.52</v>
      </c>
      <c r="K70" s="28"/>
      <c r="L70" s="28"/>
      <c r="M70" t="str">
        <f>IF(COUNT(G70:J70)&gt;1,"Yes","Not Eligible")</f>
        <v>Yes</v>
      </c>
      <c r="N70" s="1">
        <f>IF(M70="Yes",ROUND(AVERAGE(G70:J70),2),"")</f>
        <v>10.6</v>
      </c>
    </row>
    <row r="71" spans="1:14">
      <c r="A71" s="33">
        <v>168</v>
      </c>
      <c r="B71" s="33" t="s">
        <v>295</v>
      </c>
      <c r="C71" s="33" t="s">
        <v>346</v>
      </c>
      <c r="D71" s="33" t="s">
        <v>223</v>
      </c>
      <c r="E71" s="33" t="s">
        <v>80</v>
      </c>
      <c r="F71" s="29">
        <v>1</v>
      </c>
      <c r="G71" s="45"/>
      <c r="H71" s="36">
        <v>11.25</v>
      </c>
      <c r="I71" s="45">
        <v>11.97</v>
      </c>
      <c r="J71" s="45">
        <v>12</v>
      </c>
      <c r="K71" s="28"/>
      <c r="L71" s="28"/>
      <c r="M71" t="str">
        <f>IF(COUNT(G71:J71)&gt;1,"Yes","Not Eligible")</f>
        <v>Yes</v>
      </c>
      <c r="N71" s="1">
        <f>IF(M71="Yes",ROUND(AVERAGE(G71:J71),2),"")</f>
        <v>11.74</v>
      </c>
    </row>
    <row r="72" spans="1:14">
      <c r="A72" s="33">
        <v>169</v>
      </c>
      <c r="B72" s="33" t="s">
        <v>295</v>
      </c>
      <c r="C72" s="33" t="s">
        <v>227</v>
      </c>
      <c r="D72" s="33" t="s">
        <v>388</v>
      </c>
      <c r="E72" s="33" t="s">
        <v>80</v>
      </c>
      <c r="F72" s="29">
        <v>1</v>
      </c>
      <c r="G72" s="46"/>
      <c r="H72" s="36">
        <v>13.66</v>
      </c>
      <c r="I72" s="46">
        <v>13.11</v>
      </c>
      <c r="J72" s="46">
        <v>12.52</v>
      </c>
      <c r="K72" s="34"/>
      <c r="L72" s="34"/>
      <c r="M72" t="str">
        <f>IF(COUNT(G72:J72)&gt;1,"Yes","Not Eligible")</f>
        <v>Yes</v>
      </c>
      <c r="N72" s="1">
        <f>IF(M72="Yes",ROUND(AVERAGE(G72:J72),2),"")</f>
        <v>13.1</v>
      </c>
    </row>
    <row r="73" spans="1:14">
      <c r="A73" s="33">
        <v>170</v>
      </c>
      <c r="B73" s="33" t="s">
        <v>238</v>
      </c>
      <c r="C73" s="33" t="s">
        <v>301</v>
      </c>
      <c r="D73" s="33" t="s">
        <v>302</v>
      </c>
      <c r="E73" s="33" t="s">
        <v>80</v>
      </c>
      <c r="F73" s="29">
        <v>1</v>
      </c>
      <c r="G73" s="45"/>
      <c r="H73" s="36">
        <v>11.14</v>
      </c>
      <c r="I73" s="45">
        <v>10.73</v>
      </c>
      <c r="J73" s="45">
        <v>11.22</v>
      </c>
      <c r="K73" s="28"/>
      <c r="L73" s="28"/>
      <c r="M73" t="str">
        <f>IF(COUNT(G73:J73)&gt;1,"Yes","Not Eligible")</f>
        <v>Yes</v>
      </c>
      <c r="N73" s="1">
        <f>IF(M73="Yes",ROUND(AVERAGE(G73:J73),2),"")</f>
        <v>11.03</v>
      </c>
    </row>
    <row r="74" spans="1:14">
      <c r="A74" s="33">
        <v>171</v>
      </c>
      <c r="B74" s="33" t="s">
        <v>238</v>
      </c>
      <c r="C74" s="33" t="s">
        <v>227</v>
      </c>
      <c r="D74" s="33" t="s">
        <v>208</v>
      </c>
      <c r="E74" s="33" t="s">
        <v>80</v>
      </c>
      <c r="F74" s="29">
        <v>1</v>
      </c>
      <c r="G74" s="47"/>
      <c r="H74" s="36">
        <v>10.94</v>
      </c>
      <c r="I74" s="47">
        <v>11.02</v>
      </c>
      <c r="J74" s="47">
        <v>11.23</v>
      </c>
      <c r="K74" s="34"/>
      <c r="L74" s="34"/>
      <c r="M74" t="str">
        <f>IF(COUNT(G74:J74)&gt;1,"Yes","Not Eligible")</f>
        <v>Yes</v>
      </c>
      <c r="N74" s="1">
        <f>IF(M74="Yes",ROUND(AVERAGE(G74:J74),2),"")</f>
        <v>11.06</v>
      </c>
    </row>
    <row r="75" spans="1:14">
      <c r="A75" s="33">
        <v>172</v>
      </c>
      <c r="B75" s="33" t="s">
        <v>238</v>
      </c>
      <c r="C75" s="33" t="s">
        <v>121</v>
      </c>
      <c r="D75" s="33" t="s">
        <v>389</v>
      </c>
      <c r="E75" s="33" t="s">
        <v>80</v>
      </c>
      <c r="F75" s="29" t="s">
        <v>351</v>
      </c>
      <c r="G75" s="45"/>
      <c r="H75" s="36">
        <v>14.51</v>
      </c>
      <c r="I75" s="45">
        <v>14.52</v>
      </c>
      <c r="J75" s="45">
        <v>16</v>
      </c>
      <c r="M75" t="str">
        <f>IF(COUNT(G75:J75)&gt;1,"Yes","Not Eligible")</f>
        <v>Yes</v>
      </c>
      <c r="N75" s="1">
        <f>IF(M75="Yes",ROUND(AVERAGE(G75:J75),2),"")</f>
        <v>15.01</v>
      </c>
    </row>
    <row r="76" spans="1:14">
      <c r="A76" s="33">
        <v>173</v>
      </c>
      <c r="B76" s="33" t="s">
        <v>238</v>
      </c>
      <c r="C76" s="33" t="s">
        <v>390</v>
      </c>
      <c r="D76" s="33" t="s">
        <v>391</v>
      </c>
      <c r="E76" s="33" t="s">
        <v>20</v>
      </c>
      <c r="F76" s="29" t="s">
        <v>351</v>
      </c>
      <c r="G76" s="47"/>
      <c r="H76" s="36"/>
      <c r="I76" s="47"/>
      <c r="J76" s="47"/>
      <c r="K76" s="34"/>
      <c r="L76" s="34"/>
      <c r="M76" t="str">
        <f>IF(COUNT(G76:J76)&gt;1,"Yes","Not Eligible")</f>
        <v>Not Eligible</v>
      </c>
      <c r="N76" s="1" t="str">
        <f>IF(M76="Yes",ROUND(AVERAGE(G76:J76),2),"")</f>
        <v/>
      </c>
    </row>
    <row r="77" spans="1:14">
      <c r="A77" s="33">
        <v>174</v>
      </c>
      <c r="B77" s="33" t="s">
        <v>238</v>
      </c>
      <c r="C77" s="33" t="s">
        <v>392</v>
      </c>
      <c r="D77" s="33" t="s">
        <v>393</v>
      </c>
      <c r="E77" s="33" t="s">
        <v>80</v>
      </c>
      <c r="F77" s="29">
        <v>1</v>
      </c>
      <c r="G77" s="47"/>
      <c r="H77" s="36">
        <v>14.09</v>
      </c>
      <c r="I77" s="47">
        <v>13.71</v>
      </c>
      <c r="J77" s="47"/>
      <c r="K77" s="34"/>
      <c r="L77" s="34"/>
      <c r="M77" t="str">
        <f>IF(COUNT(G77:J77)&gt;1,"Yes","Not Eligible")</f>
        <v>Yes</v>
      </c>
      <c r="N77" s="1">
        <f>IF(M77="Yes",ROUND(AVERAGE(G77:J77),2),"")</f>
        <v>13.9</v>
      </c>
    </row>
    <row r="78" spans="1:14">
      <c r="A78" s="33">
        <v>175</v>
      </c>
      <c r="B78" s="33" t="s">
        <v>238</v>
      </c>
      <c r="C78" s="33" t="s">
        <v>309</v>
      </c>
      <c r="D78" s="33" t="s">
        <v>310</v>
      </c>
      <c r="E78" s="33" t="s">
        <v>20</v>
      </c>
      <c r="F78" s="29">
        <v>1</v>
      </c>
      <c r="G78" s="47"/>
      <c r="H78" s="36">
        <v>10.94</v>
      </c>
      <c r="I78" s="47">
        <v>9.92</v>
      </c>
      <c r="J78" s="47">
        <v>10.46</v>
      </c>
      <c r="K78" s="34"/>
      <c r="L78" s="34"/>
      <c r="M78" t="str">
        <f>IF(COUNT(G78:J78)&gt;1,"Yes","Not Eligible")</f>
        <v>Yes</v>
      </c>
      <c r="N78" s="1">
        <f>IF(M78="Yes",ROUND(AVERAGE(G78:J78),2),"")</f>
        <v>10.44</v>
      </c>
    </row>
    <row r="79" spans="1:14">
      <c r="A79" s="33">
        <v>176</v>
      </c>
      <c r="B79" s="33" t="s">
        <v>238</v>
      </c>
      <c r="C79" s="33" t="s">
        <v>334</v>
      </c>
      <c r="D79" s="33" t="s">
        <v>335</v>
      </c>
      <c r="E79" s="33" t="s">
        <v>80</v>
      </c>
      <c r="F79" s="29">
        <v>1</v>
      </c>
      <c r="G79" s="46"/>
      <c r="H79" s="36">
        <v>15.45</v>
      </c>
      <c r="I79" s="46">
        <v>12.96</v>
      </c>
      <c r="J79" s="46">
        <v>13.53</v>
      </c>
      <c r="M79" t="str">
        <f>IF(COUNT(G79:J79)&gt;1,"Yes","Not Eligible")</f>
        <v>Yes</v>
      </c>
      <c r="N79" s="1">
        <f>IF(M79="Yes",ROUND(AVERAGE(G79:J79),2),"")</f>
        <v>13.98</v>
      </c>
    </row>
    <row r="80" spans="1:14">
      <c r="A80" s="33">
        <v>177</v>
      </c>
      <c r="B80" s="33" t="s">
        <v>238</v>
      </c>
      <c r="C80" s="33" t="s">
        <v>209</v>
      </c>
      <c r="D80" s="33" t="s">
        <v>336</v>
      </c>
      <c r="E80" s="33" t="s">
        <v>80</v>
      </c>
      <c r="F80" s="29">
        <v>1</v>
      </c>
      <c r="G80" s="46"/>
      <c r="H80" s="36"/>
      <c r="I80" s="46"/>
      <c r="J80" s="46">
        <v>11.16</v>
      </c>
      <c r="K80" s="34"/>
      <c r="L80" s="34"/>
      <c r="M80" t="str">
        <f>IF(COUNT(G80:J80)&gt;1,"Yes","Not Eligible")</f>
        <v>Not Eligible</v>
      </c>
      <c r="N80" s="1" t="str">
        <f>IF(M80="Yes",ROUND(AVERAGE(G80:J80),2),"")</f>
        <v/>
      </c>
    </row>
    <row r="81" spans="1:14">
      <c r="A81" s="33">
        <v>178</v>
      </c>
      <c r="B81" s="33" t="s">
        <v>238</v>
      </c>
      <c r="C81" s="33" t="s">
        <v>239</v>
      </c>
      <c r="D81" s="33" t="s">
        <v>240</v>
      </c>
      <c r="E81" s="33" t="s">
        <v>80</v>
      </c>
      <c r="F81" s="29" t="s">
        <v>351</v>
      </c>
      <c r="G81" s="45"/>
      <c r="H81" s="36">
        <v>13.39</v>
      </c>
      <c r="I81" s="45">
        <v>12.39</v>
      </c>
      <c r="J81" s="45">
        <v>12.27</v>
      </c>
      <c r="K81" s="34"/>
      <c r="L81" s="34"/>
      <c r="M81" t="str">
        <f>IF(COUNT(G81:J81)&gt;1,"Yes","Not Eligible")</f>
        <v>Yes</v>
      </c>
      <c r="N81" s="1">
        <f>IF(M81="Yes",ROUND(AVERAGE(G81:J81),2),"")</f>
        <v>12.68</v>
      </c>
    </row>
    <row r="82" spans="1:14">
      <c r="A82" s="33">
        <v>179</v>
      </c>
      <c r="B82" s="33" t="s">
        <v>238</v>
      </c>
      <c r="C82" s="33" t="s">
        <v>394</v>
      </c>
      <c r="D82" s="33" t="s">
        <v>198</v>
      </c>
      <c r="E82" s="33" t="s">
        <v>20</v>
      </c>
      <c r="F82" s="29" t="s">
        <v>351</v>
      </c>
      <c r="G82" s="47"/>
      <c r="H82" s="36">
        <v>14.81</v>
      </c>
      <c r="I82" s="47"/>
      <c r="J82" s="47"/>
      <c r="M82" t="str">
        <f>IF(COUNT(G82:J82)&gt;1,"Yes","Not Eligible")</f>
        <v>Not Eligible</v>
      </c>
      <c r="N82" s="1" t="str">
        <f>IF(M82="Yes",ROUND(AVERAGE(G82:J82),2),"")</f>
        <v/>
      </c>
    </row>
    <row r="83" spans="1:14">
      <c r="A83" s="33">
        <v>180</v>
      </c>
      <c r="B83" s="33" t="s">
        <v>238</v>
      </c>
      <c r="C83" s="33" t="s">
        <v>395</v>
      </c>
      <c r="D83" s="33" t="s">
        <v>396</v>
      </c>
      <c r="E83" s="33" t="s">
        <v>20</v>
      </c>
      <c r="F83" s="29">
        <v>1</v>
      </c>
      <c r="G83" s="47"/>
      <c r="H83" s="36"/>
      <c r="I83" s="47"/>
      <c r="J83" s="47"/>
      <c r="K83" s="34"/>
      <c r="L83" s="34"/>
      <c r="M83" t="str">
        <f>IF(COUNT(G83:J83)&gt;1,"Yes","Not Eligible")</f>
        <v>Not Eligible</v>
      </c>
      <c r="N83" s="1" t="str">
        <f>IF(M83="Yes",ROUND(AVERAGE(G83:J83),2),"")</f>
        <v/>
      </c>
    </row>
    <row r="84" spans="1:14">
      <c r="A84" s="33">
        <v>181</v>
      </c>
      <c r="B84" s="33" t="s">
        <v>238</v>
      </c>
      <c r="C84" s="33" t="s">
        <v>265</v>
      </c>
      <c r="D84" s="33" t="s">
        <v>144</v>
      </c>
      <c r="E84" s="33" t="s">
        <v>80</v>
      </c>
      <c r="F84" s="29" t="s">
        <v>351</v>
      </c>
      <c r="G84" s="46"/>
      <c r="H84" s="36">
        <v>12.26</v>
      </c>
      <c r="I84" s="46">
        <v>12.77</v>
      </c>
      <c r="J84" s="46">
        <v>12.44</v>
      </c>
      <c r="K84" s="34"/>
      <c r="L84" s="34"/>
      <c r="M84" t="str">
        <f>IF(COUNT(G84:J84)&gt;1,"Yes","Not Eligible")</f>
        <v>Yes</v>
      </c>
      <c r="N84" s="1">
        <f>IF(M84="Yes",ROUND(AVERAGE(G84:J84),2),"")</f>
        <v>12.49</v>
      </c>
    </row>
    <row r="85" spans="1:14">
      <c r="A85" s="33">
        <v>182</v>
      </c>
      <c r="B85" s="33" t="s">
        <v>258</v>
      </c>
      <c r="C85" s="33" t="s">
        <v>162</v>
      </c>
      <c r="D85" s="33" t="s">
        <v>195</v>
      </c>
      <c r="E85" s="33" t="s">
        <v>80</v>
      </c>
      <c r="F85" s="29" t="s">
        <v>351</v>
      </c>
      <c r="G85" s="47"/>
      <c r="H85" s="36">
        <v>11.53</v>
      </c>
      <c r="I85" s="47">
        <v>11.63</v>
      </c>
      <c r="J85" s="47">
        <v>11.48</v>
      </c>
      <c r="K85" s="28"/>
      <c r="L85" s="28"/>
      <c r="M85" t="str">
        <f>IF(COUNT(G85:J85)&gt;1,"Yes","Not Eligible")</f>
        <v>Yes</v>
      </c>
      <c r="N85" s="1">
        <f>IF(M85="Yes",ROUND(AVERAGE(G85:J85),2),"")</f>
        <v>11.55</v>
      </c>
    </row>
    <row r="86" spans="1:14">
      <c r="A86" s="33">
        <v>183</v>
      </c>
      <c r="B86" s="33" t="s">
        <v>258</v>
      </c>
      <c r="C86" s="33" t="s">
        <v>326</v>
      </c>
      <c r="D86" s="33" t="s">
        <v>213</v>
      </c>
      <c r="E86" s="33" t="s">
        <v>20</v>
      </c>
      <c r="F86" s="29">
        <v>1</v>
      </c>
      <c r="G86" s="46"/>
      <c r="H86" s="36">
        <v>12.09</v>
      </c>
      <c r="I86" s="46">
        <v>12.64</v>
      </c>
      <c r="J86" s="46">
        <v>11.81</v>
      </c>
      <c r="K86" s="34"/>
      <c r="L86" s="34"/>
      <c r="M86" t="str">
        <f>IF(COUNT(G86:J86)&gt;1,"Yes","Not Eligible")</f>
        <v>Yes</v>
      </c>
      <c r="N86" s="1">
        <f>IF(M86="Yes",ROUND(AVERAGE(G86:J86),2),"")</f>
        <v>12.18</v>
      </c>
    </row>
    <row r="87" spans="1:14">
      <c r="A87" s="33">
        <v>184</v>
      </c>
      <c r="B87" s="33" t="s">
        <v>258</v>
      </c>
      <c r="C87" s="33" t="s">
        <v>165</v>
      </c>
      <c r="D87" s="33" t="s">
        <v>397</v>
      </c>
      <c r="E87" s="33" t="s">
        <v>80</v>
      </c>
      <c r="F87" s="29" t="s">
        <v>351</v>
      </c>
      <c r="G87" s="46"/>
      <c r="H87" s="36"/>
      <c r="I87" s="46">
        <v>14.5</v>
      </c>
      <c r="J87" s="46">
        <v>13.32</v>
      </c>
      <c r="K87" s="28"/>
      <c r="L87" s="28"/>
      <c r="M87" t="str">
        <f>IF(COUNT(G87:J87)&gt;1,"Yes","Not Eligible")</f>
        <v>Yes</v>
      </c>
      <c r="N87" s="1">
        <f>IF(M87="Yes",ROUND(AVERAGE(G87:J87),2),"")</f>
        <v>13.91</v>
      </c>
    </row>
    <row r="88" spans="1:14">
      <c r="A88" s="33">
        <v>185</v>
      </c>
      <c r="B88" s="33" t="s">
        <v>258</v>
      </c>
      <c r="C88" s="33" t="s">
        <v>85</v>
      </c>
      <c r="D88" s="33" t="s">
        <v>285</v>
      </c>
      <c r="E88" s="33" t="s">
        <v>80</v>
      </c>
      <c r="F88" s="29" t="s">
        <v>351</v>
      </c>
      <c r="G88" s="46"/>
      <c r="H88" s="36">
        <v>14.3</v>
      </c>
      <c r="I88" s="46">
        <v>14.51</v>
      </c>
      <c r="J88" s="46"/>
      <c r="K88" s="34"/>
      <c r="L88" s="34"/>
      <c r="M88" t="str">
        <f>IF(COUNT(G88:J88)&gt;1,"Yes","Not Eligible")</f>
        <v>Yes</v>
      </c>
      <c r="N88" s="1">
        <f>IF(M88="Yes",ROUND(AVERAGE(G88:J88),2),"")</f>
        <v>14.41</v>
      </c>
    </row>
    <row r="89" spans="1:14">
      <c r="A89" s="33">
        <v>186</v>
      </c>
      <c r="B89" s="33" t="s">
        <v>258</v>
      </c>
      <c r="C89" s="33" t="s">
        <v>218</v>
      </c>
      <c r="D89" s="33" t="s">
        <v>305</v>
      </c>
      <c r="E89" s="33" t="s">
        <v>80</v>
      </c>
      <c r="F89" s="29">
        <v>1</v>
      </c>
      <c r="G89" s="46"/>
      <c r="H89" s="36"/>
      <c r="I89" s="46">
        <v>10.91</v>
      </c>
      <c r="J89" s="46">
        <v>11.75</v>
      </c>
      <c r="K89" s="28"/>
      <c r="L89" s="28"/>
      <c r="M89" t="str">
        <f>IF(COUNT(G89:J89)&gt;1,"Yes","Not Eligible")</f>
        <v>Yes</v>
      </c>
      <c r="N89" s="1">
        <f>IF(M89="Yes",ROUND(AVERAGE(G89:J89),2),"")</f>
        <v>11.33</v>
      </c>
    </row>
    <row r="90" spans="1:14">
      <c r="A90" s="33">
        <v>187</v>
      </c>
      <c r="B90" s="33" t="s">
        <v>258</v>
      </c>
      <c r="C90" s="33" t="s">
        <v>398</v>
      </c>
      <c r="D90" s="33" t="s">
        <v>305</v>
      </c>
      <c r="E90" s="33" t="s">
        <v>80</v>
      </c>
      <c r="F90" s="29" t="s">
        <v>351</v>
      </c>
      <c r="G90" s="46"/>
      <c r="H90" s="36"/>
      <c r="I90" s="46">
        <v>17.64</v>
      </c>
      <c r="J90" s="46">
        <v>17.760000000000002</v>
      </c>
      <c r="K90" s="28"/>
      <c r="L90" s="28"/>
      <c r="M90" t="str">
        <f>IF(COUNT(G90:J90)&gt;1,"Yes","Not Eligible")</f>
        <v>Yes</v>
      </c>
      <c r="N90" s="1">
        <f>IF(M90="Yes",ROUND(AVERAGE(G90:J90),2),"")</f>
        <v>17.7</v>
      </c>
    </row>
    <row r="91" spans="1:14">
      <c r="A91" s="33">
        <v>188</v>
      </c>
      <c r="B91" s="33" t="s">
        <v>258</v>
      </c>
      <c r="C91" s="33" t="s">
        <v>230</v>
      </c>
      <c r="D91" s="33" t="s">
        <v>399</v>
      </c>
      <c r="E91" s="33" t="s">
        <v>80</v>
      </c>
      <c r="F91" s="29">
        <v>1</v>
      </c>
      <c r="G91" s="46"/>
      <c r="H91" s="36">
        <v>14.87</v>
      </c>
      <c r="I91" s="46">
        <v>13.94</v>
      </c>
      <c r="J91" s="46">
        <v>13.9</v>
      </c>
      <c r="K91" s="34"/>
      <c r="L91" s="34"/>
      <c r="M91" t="str">
        <f>IF(COUNT(G91:J91)&gt;1,"Yes","Not Eligible")</f>
        <v>Yes</v>
      </c>
      <c r="N91" s="1">
        <f>IF(M91="Yes",ROUND(AVERAGE(G91:J91),2),"")</f>
        <v>14.24</v>
      </c>
    </row>
    <row r="92" spans="1:14">
      <c r="A92" s="33">
        <v>189</v>
      </c>
      <c r="B92" s="33" t="s">
        <v>258</v>
      </c>
      <c r="C92" s="33" t="s">
        <v>400</v>
      </c>
      <c r="D92" s="33" t="s">
        <v>401</v>
      </c>
      <c r="E92" s="33" t="s">
        <v>80</v>
      </c>
      <c r="F92" s="29">
        <v>1</v>
      </c>
      <c r="G92" s="46"/>
      <c r="H92" s="36">
        <v>16.329999999999998</v>
      </c>
      <c r="I92" s="46">
        <v>15.57</v>
      </c>
      <c r="J92" s="46">
        <v>16.079999999999998</v>
      </c>
      <c r="K92" s="28"/>
      <c r="L92" s="28"/>
      <c r="M92" t="str">
        <f>IF(COUNT(G92:J92)&gt;1,"Yes","Not Eligible")</f>
        <v>Yes</v>
      </c>
      <c r="N92" s="1">
        <f>IF(M92="Yes",ROUND(AVERAGE(G92:J92),2),"")</f>
        <v>15.99</v>
      </c>
    </row>
    <row r="93" spans="1:14">
      <c r="A93" s="33">
        <v>190</v>
      </c>
      <c r="B93" s="33" t="s">
        <v>258</v>
      </c>
      <c r="C93" s="33" t="s">
        <v>255</v>
      </c>
      <c r="D93" s="33" t="s">
        <v>293</v>
      </c>
      <c r="E93" s="33" t="s">
        <v>80</v>
      </c>
      <c r="F93" s="29">
        <v>1</v>
      </c>
      <c r="G93" s="46"/>
      <c r="H93" s="36">
        <v>11.52</v>
      </c>
      <c r="I93" s="46">
        <v>11.14</v>
      </c>
      <c r="J93" s="46">
        <v>11.75</v>
      </c>
      <c r="K93" s="28"/>
      <c r="L93" s="28"/>
      <c r="M93" t="str">
        <f>IF(COUNT(G93:J93)&gt;1,"Yes","Not Eligible")</f>
        <v>Yes</v>
      </c>
      <c r="N93" s="1">
        <f>IF(M93="Yes",ROUND(AVERAGE(G93:J93),2),"")</f>
        <v>11.47</v>
      </c>
    </row>
    <row r="94" spans="1:14">
      <c r="A94" s="33">
        <v>191</v>
      </c>
      <c r="B94" s="33" t="s">
        <v>258</v>
      </c>
      <c r="C94" s="33" t="s">
        <v>264</v>
      </c>
      <c r="D94" s="33" t="s">
        <v>216</v>
      </c>
      <c r="E94" s="33" t="s">
        <v>20</v>
      </c>
      <c r="F94" s="29" t="s">
        <v>351</v>
      </c>
      <c r="G94" s="46"/>
      <c r="H94" s="36">
        <v>12.97</v>
      </c>
      <c r="I94" s="46">
        <v>13.77</v>
      </c>
      <c r="J94" s="46">
        <v>14.41</v>
      </c>
      <c r="K94" s="28"/>
      <c r="L94" s="28"/>
      <c r="M94" t="str">
        <f>IF(COUNT(G94:J94)&gt;1,"Yes","Not Eligible")</f>
        <v>Yes</v>
      </c>
      <c r="N94" s="1">
        <f>IF(M94="Yes",ROUND(AVERAGE(G94:J94),2),"")</f>
        <v>13.72</v>
      </c>
    </row>
    <row r="95" spans="1:14">
      <c r="A95" s="33">
        <v>192</v>
      </c>
      <c r="B95" s="33" t="s">
        <v>258</v>
      </c>
      <c r="C95" s="33" t="s">
        <v>313</v>
      </c>
      <c r="D95" s="33" t="s">
        <v>402</v>
      </c>
      <c r="E95" s="33" t="s">
        <v>20</v>
      </c>
      <c r="F95" s="29">
        <v>1</v>
      </c>
      <c r="G95" s="47"/>
      <c r="H95" s="36">
        <v>13.38</v>
      </c>
      <c r="I95" s="47">
        <v>13.01</v>
      </c>
      <c r="J95" s="47">
        <v>12.95</v>
      </c>
      <c r="K95" s="28"/>
      <c r="L95" s="28"/>
      <c r="M95" t="str">
        <f>IF(COUNT(G95:J95)&gt;1,"Yes","Not Eligible")</f>
        <v>Yes</v>
      </c>
      <c r="N95" s="1">
        <f>IF(M95="Yes",ROUND(AVERAGE(G95:J95),2),"")</f>
        <v>13.11</v>
      </c>
    </row>
    <row r="96" spans="1:14">
      <c r="A96" s="33">
        <v>193</v>
      </c>
      <c r="B96" s="33" t="s">
        <v>244</v>
      </c>
      <c r="C96" s="33" t="s">
        <v>43</v>
      </c>
      <c r="D96" s="33" t="s">
        <v>403</v>
      </c>
      <c r="E96" s="33" t="s">
        <v>20</v>
      </c>
      <c r="F96" s="29" t="s">
        <v>351</v>
      </c>
      <c r="G96" s="45"/>
      <c r="H96" s="36">
        <v>15.52</v>
      </c>
      <c r="I96" s="45">
        <v>15.85</v>
      </c>
      <c r="J96" s="45">
        <v>16</v>
      </c>
      <c r="K96" s="28"/>
      <c r="L96" s="28"/>
      <c r="M96" t="str">
        <f>IF(COUNT(G96:J96)&gt;1,"Yes","Not Eligible")</f>
        <v>Yes</v>
      </c>
      <c r="N96" s="1">
        <f>IF(M96="Yes",ROUND(AVERAGE(G96:J96),2),"")</f>
        <v>15.79</v>
      </c>
    </row>
    <row r="97" spans="1:14">
      <c r="A97" s="33">
        <v>194</v>
      </c>
      <c r="B97" s="33" t="s">
        <v>244</v>
      </c>
      <c r="C97" s="33" t="s">
        <v>404</v>
      </c>
      <c r="D97" s="33" t="s">
        <v>405</v>
      </c>
      <c r="E97" s="33" t="s">
        <v>80</v>
      </c>
      <c r="F97" s="29">
        <v>1</v>
      </c>
      <c r="G97" s="47"/>
      <c r="H97" s="36"/>
      <c r="I97" s="47"/>
      <c r="J97" s="47"/>
      <c r="K97" s="28"/>
      <c r="L97" s="28"/>
      <c r="M97" t="str">
        <f>IF(COUNT(G97:J97)&gt;1,"Yes","Not Eligible")</f>
        <v>Not Eligible</v>
      </c>
      <c r="N97" s="1" t="str">
        <f>IF(M97="Yes",ROUND(AVERAGE(G97:J97),2),"")</f>
        <v/>
      </c>
    </row>
    <row r="98" spans="1:14">
      <c r="A98" s="33">
        <v>195</v>
      </c>
      <c r="B98" s="33" t="s">
        <v>244</v>
      </c>
      <c r="C98" s="33" t="s">
        <v>406</v>
      </c>
      <c r="D98" s="33" t="s">
        <v>407</v>
      </c>
      <c r="E98" s="33" t="s">
        <v>80</v>
      </c>
      <c r="F98" s="29" t="s">
        <v>351</v>
      </c>
      <c r="G98" s="47"/>
      <c r="H98" s="36"/>
      <c r="I98" s="47">
        <v>15.29</v>
      </c>
      <c r="J98" s="47">
        <v>15.18</v>
      </c>
      <c r="K98" s="34"/>
      <c r="L98" s="34"/>
      <c r="M98" t="str">
        <f>IF(COUNT(G98:J98)&gt;1,"Yes","Not Eligible")</f>
        <v>Yes</v>
      </c>
      <c r="N98" s="1">
        <f>IF(M98="Yes",ROUND(AVERAGE(G98:J98),2),"")</f>
        <v>15.24</v>
      </c>
    </row>
    <row r="99" spans="1:14">
      <c r="A99" s="33">
        <v>196</v>
      </c>
      <c r="B99" s="33" t="s">
        <v>244</v>
      </c>
      <c r="C99" s="33" t="s">
        <v>318</v>
      </c>
      <c r="D99" s="33" t="s">
        <v>319</v>
      </c>
      <c r="E99" s="33" t="s">
        <v>80</v>
      </c>
      <c r="F99" s="29">
        <v>1</v>
      </c>
      <c r="G99" s="46"/>
      <c r="H99" s="36">
        <v>10.82</v>
      </c>
      <c r="I99" s="46">
        <v>11.13</v>
      </c>
      <c r="J99" s="46">
        <v>11.33</v>
      </c>
      <c r="K99" s="34"/>
      <c r="L99" s="34"/>
      <c r="M99" t="str">
        <f>IF(COUNT(G99:J99)&gt;1,"Yes","Not Eligible")</f>
        <v>Yes</v>
      </c>
      <c r="N99" s="1">
        <f>IF(M99="Yes",ROUND(AVERAGE(G99:J99),2),"")</f>
        <v>11.09</v>
      </c>
    </row>
    <row r="100" spans="1:14">
      <c r="A100" s="33">
        <v>197</v>
      </c>
      <c r="B100" s="33" t="s">
        <v>244</v>
      </c>
      <c r="C100" s="33" t="s">
        <v>398</v>
      </c>
      <c r="D100" s="33" t="s">
        <v>408</v>
      </c>
      <c r="E100" s="33" t="s">
        <v>80</v>
      </c>
      <c r="F100" s="29" t="s">
        <v>351</v>
      </c>
      <c r="G100" s="45"/>
      <c r="H100" s="36">
        <v>15.51</v>
      </c>
      <c r="I100" s="45"/>
      <c r="J100" s="45">
        <v>16.39</v>
      </c>
      <c r="M100" t="str">
        <f>IF(COUNT(G100:J100)&gt;1,"Yes","Not Eligible")</f>
        <v>Yes</v>
      </c>
      <c r="N100" s="1">
        <f>IF(M100="Yes",ROUND(AVERAGE(G100:J100),2),"")</f>
        <v>15.95</v>
      </c>
    </row>
    <row r="101" spans="1:14">
      <c r="A101" s="33">
        <v>198</v>
      </c>
      <c r="B101" s="33" t="s">
        <v>244</v>
      </c>
      <c r="C101" s="33" t="s">
        <v>81</v>
      </c>
      <c r="D101" s="33" t="s">
        <v>320</v>
      </c>
      <c r="E101" s="33" t="s">
        <v>80</v>
      </c>
      <c r="F101" s="29">
        <v>1</v>
      </c>
      <c r="G101" s="47"/>
      <c r="H101" s="36">
        <v>12.09</v>
      </c>
      <c r="I101" s="47">
        <v>11.39</v>
      </c>
      <c r="J101" s="47"/>
      <c r="K101" s="34"/>
      <c r="L101" s="34"/>
      <c r="M101" t="str">
        <f>IF(COUNT(G101:J101)&gt;1,"Yes","Not Eligible")</f>
        <v>Yes</v>
      </c>
      <c r="N101" s="1">
        <f>IF(M101="Yes",ROUND(AVERAGE(G101:J101),2),"")</f>
        <v>11.74</v>
      </c>
    </row>
    <row r="102" spans="1:14">
      <c r="A102" s="33">
        <v>199</v>
      </c>
      <c r="B102" s="33" t="s">
        <v>244</v>
      </c>
      <c r="C102" s="33" t="s">
        <v>409</v>
      </c>
      <c r="D102" s="33" t="s">
        <v>410</v>
      </c>
      <c r="E102" s="33" t="s">
        <v>80</v>
      </c>
      <c r="F102" s="29">
        <v>1</v>
      </c>
      <c r="G102" s="46"/>
      <c r="H102" s="36">
        <v>17.89</v>
      </c>
      <c r="I102" s="46">
        <v>13.47</v>
      </c>
      <c r="J102" s="46"/>
      <c r="K102" s="34"/>
      <c r="L102" s="34"/>
      <c r="M102" t="str">
        <f>IF(COUNT(G102:J102)&gt;1,"Yes","Not Eligible")</f>
        <v>Yes</v>
      </c>
      <c r="N102" s="1">
        <f>IF(M102="Yes",ROUND(AVERAGE(G102:J102),2),"")</f>
        <v>15.68</v>
      </c>
    </row>
    <row r="103" spans="1:14">
      <c r="A103" s="33">
        <v>200</v>
      </c>
      <c r="B103" s="33" t="s">
        <v>244</v>
      </c>
      <c r="C103" s="33" t="s">
        <v>283</v>
      </c>
      <c r="D103" s="33" t="s">
        <v>120</v>
      </c>
      <c r="E103" s="33" t="s">
        <v>80</v>
      </c>
      <c r="F103" s="29">
        <v>1</v>
      </c>
      <c r="G103" s="46"/>
      <c r="H103" s="36">
        <v>12.58</v>
      </c>
      <c r="I103" s="46">
        <v>11.69</v>
      </c>
      <c r="J103" s="46">
        <v>11.4</v>
      </c>
      <c r="K103" s="34"/>
      <c r="L103" s="34"/>
      <c r="M103" t="str">
        <f>IF(COUNT(G103:J103)&gt;1,"Yes","Not Eligible")</f>
        <v>Yes</v>
      </c>
      <c r="N103" s="1">
        <f>IF(M103="Yes",ROUND(AVERAGE(G103:J103),2),"")</f>
        <v>11.89</v>
      </c>
    </row>
    <row r="104" spans="1:14">
      <c r="A104" s="33">
        <v>201</v>
      </c>
      <c r="B104" s="33" t="s">
        <v>244</v>
      </c>
      <c r="C104" s="33" t="s">
        <v>245</v>
      </c>
      <c r="D104" s="33" t="s">
        <v>246</v>
      </c>
      <c r="E104" s="33" t="s">
        <v>80</v>
      </c>
      <c r="F104" s="29" t="s">
        <v>351</v>
      </c>
      <c r="G104" s="46"/>
      <c r="H104" s="36">
        <v>11.82</v>
      </c>
      <c r="I104" s="46">
        <v>11.82</v>
      </c>
      <c r="J104" s="46">
        <v>13.4</v>
      </c>
      <c r="M104" t="str">
        <f>IF(COUNT(G104:J104)&gt;1,"Yes","Not Eligible")</f>
        <v>Yes</v>
      </c>
      <c r="N104" s="1">
        <f>IF(M104="Yes",ROUND(AVERAGE(G104:J104),2),"")</f>
        <v>12.35</v>
      </c>
    </row>
    <row r="105" spans="1:14">
      <c r="A105" s="33">
        <v>202</v>
      </c>
      <c r="B105" s="33" t="s">
        <v>244</v>
      </c>
      <c r="C105" s="33" t="s">
        <v>210</v>
      </c>
      <c r="D105" s="33" t="s">
        <v>411</v>
      </c>
      <c r="E105" s="33" t="s">
        <v>80</v>
      </c>
      <c r="F105" s="29" t="s">
        <v>351</v>
      </c>
      <c r="G105" s="47"/>
      <c r="H105" s="36"/>
      <c r="I105" s="47"/>
      <c r="J105" s="47">
        <v>12.62</v>
      </c>
      <c r="K105" s="34"/>
      <c r="L105" s="34"/>
      <c r="M105" t="str">
        <f>IF(COUNT(G105:J105)&gt;1,"Yes","Not Eligible")</f>
        <v>Not Eligible</v>
      </c>
      <c r="N105" s="1" t="str">
        <f>IF(M105="Yes",ROUND(AVERAGE(G105:J105),2),"")</f>
        <v/>
      </c>
    </row>
    <row r="106" spans="1:14">
      <c r="A106" s="33">
        <v>203</v>
      </c>
      <c r="B106" s="33" t="s">
        <v>244</v>
      </c>
      <c r="C106" s="33" t="s">
        <v>191</v>
      </c>
      <c r="D106" s="33" t="s">
        <v>272</v>
      </c>
      <c r="E106" s="33" t="s">
        <v>20</v>
      </c>
      <c r="F106" s="29" t="s">
        <v>351</v>
      </c>
      <c r="G106" s="46"/>
      <c r="H106" s="36">
        <v>13.63</v>
      </c>
      <c r="I106" s="46">
        <v>12.2</v>
      </c>
      <c r="J106" s="46">
        <v>12.66</v>
      </c>
      <c r="M106" t="str">
        <f>IF(COUNT(G106:J106)&gt;1,"Yes","Not Eligible")</f>
        <v>Yes</v>
      </c>
      <c r="N106" s="1">
        <f>IF(M106="Yes",ROUND(AVERAGE(G106:J106),2),"")</f>
        <v>12.83</v>
      </c>
    </row>
    <row r="107" spans="1:14">
      <c r="A107" s="33">
        <v>204</v>
      </c>
      <c r="B107" s="33" t="s">
        <v>241</v>
      </c>
      <c r="C107" s="33" t="s">
        <v>254</v>
      </c>
      <c r="D107" s="33" t="s">
        <v>217</v>
      </c>
      <c r="E107" s="33" t="s">
        <v>20</v>
      </c>
      <c r="F107" s="29" t="s">
        <v>351</v>
      </c>
      <c r="G107" s="47"/>
      <c r="H107" s="36"/>
      <c r="I107" s="47">
        <v>11.59</v>
      </c>
      <c r="J107" s="47">
        <v>12.25</v>
      </c>
      <c r="M107" t="str">
        <f>IF(COUNT(G107:J107)&gt;1,"Yes","Not Eligible")</f>
        <v>Yes</v>
      </c>
      <c r="N107" s="1">
        <f>IF(M107="Yes",ROUND(AVERAGE(G107:J107),2),"")</f>
        <v>11.92</v>
      </c>
    </row>
    <row r="108" spans="1:14">
      <c r="A108" s="33">
        <v>205</v>
      </c>
      <c r="B108" s="33" t="s">
        <v>241</v>
      </c>
      <c r="C108" s="33" t="s">
        <v>313</v>
      </c>
      <c r="D108" s="33" t="s">
        <v>200</v>
      </c>
      <c r="E108" s="33" t="s">
        <v>20</v>
      </c>
      <c r="F108" s="29">
        <v>1</v>
      </c>
      <c r="G108" s="46"/>
      <c r="H108" s="36">
        <v>11.57</v>
      </c>
      <c r="I108" s="46">
        <v>11.65</v>
      </c>
      <c r="J108" s="46"/>
      <c r="K108" s="34"/>
      <c r="L108" s="34"/>
      <c r="M108" t="str">
        <f>IF(COUNT(G108:J108)&gt;1,"Yes","Not Eligible")</f>
        <v>Yes</v>
      </c>
      <c r="N108" s="1">
        <f>IF(M108="Yes",ROUND(AVERAGE(G108:J108),2),"")</f>
        <v>11.61</v>
      </c>
    </row>
    <row r="109" spans="1:14">
      <c r="A109" s="33">
        <v>206</v>
      </c>
      <c r="B109" s="33" t="s">
        <v>241</v>
      </c>
      <c r="C109" s="33" t="s">
        <v>132</v>
      </c>
      <c r="D109" s="33" t="s">
        <v>343</v>
      </c>
      <c r="E109" s="33" t="s">
        <v>80</v>
      </c>
      <c r="F109" s="29">
        <v>1</v>
      </c>
      <c r="G109" s="45"/>
      <c r="H109" s="36">
        <v>12.13</v>
      </c>
      <c r="I109" s="45">
        <v>13.89</v>
      </c>
      <c r="J109" s="45"/>
      <c r="K109" s="28"/>
      <c r="L109" s="28"/>
      <c r="M109" t="str">
        <f>IF(COUNT(G109:J109)&gt;1,"Yes","Not Eligible")</f>
        <v>Yes</v>
      </c>
      <c r="N109" s="1">
        <f>IF(M109="Yes",ROUND(AVERAGE(G109:J109),2),"")</f>
        <v>13.01</v>
      </c>
    </row>
    <row r="110" spans="1:14">
      <c r="A110" s="33">
        <v>207</v>
      </c>
      <c r="B110" s="33" t="s">
        <v>241</v>
      </c>
      <c r="C110" s="33" t="s">
        <v>215</v>
      </c>
      <c r="D110" s="33" t="s">
        <v>333</v>
      </c>
      <c r="E110" s="33" t="s">
        <v>80</v>
      </c>
      <c r="F110" s="29">
        <v>1</v>
      </c>
      <c r="G110" s="47"/>
      <c r="H110" s="36"/>
      <c r="I110" s="47">
        <v>12.16</v>
      </c>
      <c r="J110" s="47">
        <v>12.71</v>
      </c>
      <c r="K110" s="28"/>
      <c r="L110" s="28"/>
      <c r="M110" t="str">
        <f>IF(COUNT(G110:J110)&gt;1,"Yes","Not Eligible")</f>
        <v>Yes</v>
      </c>
      <c r="N110" s="1">
        <f>IF(M110="Yes",ROUND(AVERAGE(G110:J110),2),"")</f>
        <v>12.44</v>
      </c>
    </row>
    <row r="111" spans="1:14">
      <c r="A111" s="33">
        <v>208</v>
      </c>
      <c r="B111" s="33" t="s">
        <v>241</v>
      </c>
      <c r="C111" s="33" t="s">
        <v>225</v>
      </c>
      <c r="D111" s="33" t="s">
        <v>412</v>
      </c>
      <c r="E111" s="33" t="s">
        <v>80</v>
      </c>
      <c r="F111" s="29">
        <v>1</v>
      </c>
      <c r="G111" s="45"/>
      <c r="H111" s="36"/>
      <c r="I111" s="45">
        <v>13</v>
      </c>
      <c r="J111" s="45">
        <v>11.58</v>
      </c>
      <c r="K111" s="34"/>
      <c r="L111" s="34"/>
      <c r="M111" t="str">
        <f>IF(COUNT(G111:J111)&gt;1,"Yes","Not Eligible")</f>
        <v>Yes</v>
      </c>
      <c r="N111" s="1">
        <f>IF(M111="Yes",ROUND(AVERAGE(G111:J111),2),"")</f>
        <v>12.29</v>
      </c>
    </row>
    <row r="112" spans="1:14">
      <c r="A112" s="33">
        <v>209</v>
      </c>
      <c r="B112" s="33" t="s">
        <v>241</v>
      </c>
      <c r="C112" s="33" t="s">
        <v>228</v>
      </c>
      <c r="D112" s="33" t="s">
        <v>413</v>
      </c>
      <c r="E112" s="33" t="s">
        <v>80</v>
      </c>
      <c r="F112" s="29">
        <v>1</v>
      </c>
      <c r="G112" s="46"/>
      <c r="H112" s="36"/>
      <c r="I112" s="46">
        <v>17.7</v>
      </c>
      <c r="J112" s="46">
        <v>16.75</v>
      </c>
      <c r="M112" t="str">
        <f>IF(COUNT(G112:J112)&gt;1,"Yes","Not Eligible")</f>
        <v>Yes</v>
      </c>
      <c r="N112" s="1">
        <f>IF(M112="Yes",ROUND(AVERAGE(G112:J112),2),"")</f>
        <v>17.23</v>
      </c>
    </row>
    <row r="113" spans="1:14">
      <c r="A113" s="33">
        <v>210</v>
      </c>
      <c r="B113" s="33" t="s">
        <v>241</v>
      </c>
      <c r="C113" s="33" t="s">
        <v>242</v>
      </c>
      <c r="D113" s="33" t="s">
        <v>202</v>
      </c>
      <c r="E113" s="33" t="s">
        <v>20</v>
      </c>
      <c r="F113" s="29" t="s">
        <v>351</v>
      </c>
      <c r="G113" s="47"/>
      <c r="H113" s="36">
        <v>12.27</v>
      </c>
      <c r="I113" s="47">
        <v>12.98</v>
      </c>
      <c r="J113" s="47">
        <v>12.9</v>
      </c>
      <c r="K113" s="34"/>
      <c r="L113" s="34"/>
      <c r="M113" t="str">
        <f>IF(COUNT(G113:J113)&gt;1,"Yes","Not Eligible")</f>
        <v>Yes</v>
      </c>
      <c r="N113" s="1">
        <f>IF(M113="Yes",ROUND(AVERAGE(G113:J113),2),"")</f>
        <v>12.72</v>
      </c>
    </row>
    <row r="114" spans="1:14">
      <c r="A114" s="33">
        <v>211</v>
      </c>
      <c r="B114" s="33" t="s">
        <v>241</v>
      </c>
      <c r="C114" s="33" t="s">
        <v>264</v>
      </c>
      <c r="D114" s="33" t="s">
        <v>203</v>
      </c>
      <c r="E114" s="33" t="s">
        <v>20</v>
      </c>
      <c r="F114" s="29">
        <v>1</v>
      </c>
      <c r="G114" s="46"/>
      <c r="H114" s="36">
        <v>11.65</v>
      </c>
      <c r="I114" s="46"/>
      <c r="J114" s="46"/>
      <c r="K114" s="34"/>
      <c r="L114" s="34"/>
      <c r="M114" t="str">
        <f>IF(COUNT(G114:J114)&gt;1,"Yes","Not Eligible")</f>
        <v>Not Eligible</v>
      </c>
      <c r="N114" s="1" t="str">
        <f>IF(M114="Yes",ROUND(AVERAGE(G114:J114),2),"")</f>
        <v/>
      </c>
    </row>
    <row r="115" spans="1:14">
      <c r="A115" s="33">
        <v>212</v>
      </c>
      <c r="B115" s="33" t="s">
        <v>241</v>
      </c>
      <c r="C115" s="33" t="s">
        <v>255</v>
      </c>
      <c r="D115" s="33" t="s">
        <v>256</v>
      </c>
      <c r="E115" s="33" t="s">
        <v>80</v>
      </c>
      <c r="F115" s="29" t="s">
        <v>351</v>
      </c>
      <c r="G115" s="47"/>
      <c r="H115" s="36">
        <v>12.02</v>
      </c>
      <c r="I115" s="47">
        <v>11.74</v>
      </c>
      <c r="J115" s="47">
        <v>12.16</v>
      </c>
      <c r="K115" s="28"/>
      <c r="L115" s="28"/>
      <c r="M115" t="str">
        <f>IF(COUNT(G115:J115)&gt;1,"Yes","Not Eligible")</f>
        <v>Yes</v>
      </c>
      <c r="N115" s="1">
        <f>IF(M115="Yes",ROUND(AVERAGE(G115:J115),2),"")</f>
        <v>11.97</v>
      </c>
    </row>
    <row r="116" spans="1:14">
      <c r="A116" s="33">
        <v>213</v>
      </c>
      <c r="B116" s="33" t="s">
        <v>241</v>
      </c>
      <c r="C116" s="33" t="s">
        <v>300</v>
      </c>
      <c r="D116" s="33" t="s">
        <v>204</v>
      </c>
      <c r="E116" s="33" t="s">
        <v>20</v>
      </c>
      <c r="F116" s="29">
        <v>1</v>
      </c>
      <c r="G116" s="52"/>
      <c r="H116" s="36">
        <v>10.97</v>
      </c>
      <c r="I116" s="52">
        <v>11.85</v>
      </c>
      <c r="J116" s="52">
        <v>11.82</v>
      </c>
      <c r="K116" s="28"/>
      <c r="L116" s="28"/>
      <c r="M116" t="str">
        <f>IF(COUNT(G116:J116)&gt;1,"Yes","Not Eligible")</f>
        <v>Yes</v>
      </c>
      <c r="N116" s="1">
        <f>IF(M116="Yes",ROUND(AVERAGE(G116:J116),2),"")</f>
        <v>11.55</v>
      </c>
    </row>
    <row r="117" spans="1:14">
      <c r="A117" s="33">
        <v>214</v>
      </c>
      <c r="B117" s="33" t="s">
        <v>241</v>
      </c>
      <c r="C117" s="33" t="s">
        <v>97</v>
      </c>
      <c r="D117" s="33" t="s">
        <v>144</v>
      </c>
      <c r="E117" s="33" t="s">
        <v>80</v>
      </c>
      <c r="F117" s="29">
        <v>1</v>
      </c>
      <c r="G117" s="46"/>
      <c r="H117" s="36"/>
      <c r="I117" s="46"/>
      <c r="J117" s="46">
        <v>14.56</v>
      </c>
      <c r="K117" s="34"/>
      <c r="L117" s="34"/>
      <c r="M117" t="str">
        <f>IF(COUNT(G117:J117)&gt;1,"Yes","Not Eligible")</f>
        <v>Not Eligible</v>
      </c>
      <c r="N117" s="1" t="str">
        <f>IF(M117="Yes",ROUND(AVERAGE(G117:J117),2),"")</f>
        <v/>
      </c>
    </row>
    <row r="118" spans="1:14">
      <c r="A118" s="33">
        <v>215</v>
      </c>
      <c r="B118" s="33" t="s">
        <v>241</v>
      </c>
      <c r="C118" s="33" t="s">
        <v>97</v>
      </c>
      <c r="D118" s="33" t="s">
        <v>145</v>
      </c>
      <c r="E118" s="33" t="s">
        <v>80</v>
      </c>
      <c r="F118" s="29" t="s">
        <v>351</v>
      </c>
      <c r="G118" s="46"/>
      <c r="H118" s="36">
        <v>14.32</v>
      </c>
      <c r="I118" s="46">
        <v>14.53</v>
      </c>
      <c r="J118" s="46">
        <v>15.34</v>
      </c>
      <c r="K118" s="34"/>
      <c r="L118" s="34"/>
      <c r="M118" t="str">
        <f>IF(COUNT(G118:J118)&gt;1,"Yes","Not Eligible")</f>
        <v>Yes</v>
      </c>
      <c r="N118" s="1">
        <f>IF(M118="Yes",ROUND(AVERAGE(G118:J118),2),"")</f>
        <v>14.73</v>
      </c>
    </row>
    <row r="119" spans="1:14">
      <c r="A119" s="33">
        <v>216</v>
      </c>
      <c r="B119" s="33" t="s">
        <v>241</v>
      </c>
      <c r="C119" s="33" t="s">
        <v>211</v>
      </c>
      <c r="D119" s="33" t="s">
        <v>414</v>
      </c>
      <c r="E119" s="33" t="s">
        <v>80</v>
      </c>
      <c r="F119" s="29">
        <v>1</v>
      </c>
      <c r="G119" s="46"/>
      <c r="H119" s="36">
        <v>12.13</v>
      </c>
      <c r="I119" s="46">
        <v>12</v>
      </c>
      <c r="J119" s="46">
        <v>12.31</v>
      </c>
      <c r="K119" s="28"/>
      <c r="L119" s="28"/>
      <c r="M119" t="str">
        <f>IF(COUNT(G119:J119)&gt;1,"Yes","Not Eligible")</f>
        <v>Yes</v>
      </c>
      <c r="N119" s="1">
        <f>IF(M119="Yes",ROUND(AVERAGE(G119:J119),2),"")</f>
        <v>12.15</v>
      </c>
    </row>
    <row r="120" spans="1:14">
      <c r="A120" s="33">
        <v>217</v>
      </c>
      <c r="B120" s="33" t="s">
        <v>298</v>
      </c>
      <c r="C120" s="33" t="s">
        <v>157</v>
      </c>
      <c r="D120" s="33" t="s">
        <v>415</v>
      </c>
      <c r="E120" s="33" t="s">
        <v>80</v>
      </c>
      <c r="F120" s="29" t="s">
        <v>351</v>
      </c>
      <c r="G120" s="47"/>
      <c r="H120" s="36">
        <v>20.99</v>
      </c>
      <c r="I120" s="47">
        <v>20.76</v>
      </c>
      <c r="J120" s="47">
        <v>19.57</v>
      </c>
      <c r="K120" s="28"/>
      <c r="L120" s="28"/>
      <c r="M120" t="str">
        <f>IF(COUNT(G120:J120)&gt;1,"Yes","Not Eligible")</f>
        <v>Yes</v>
      </c>
      <c r="N120" s="1">
        <f>IF(M120="Yes",ROUND(AVERAGE(G120:J120),2),"")</f>
        <v>20.440000000000001</v>
      </c>
    </row>
    <row r="121" spans="1:14">
      <c r="A121" s="33">
        <v>218</v>
      </c>
      <c r="B121" s="33" t="s">
        <v>298</v>
      </c>
      <c r="C121" s="33" t="s">
        <v>416</v>
      </c>
      <c r="D121" s="33" t="s">
        <v>415</v>
      </c>
      <c r="E121" s="33" t="s">
        <v>80</v>
      </c>
      <c r="F121" s="29">
        <v>1</v>
      </c>
      <c r="G121" s="47"/>
      <c r="H121" s="36">
        <v>15.15</v>
      </c>
      <c r="I121" s="47">
        <v>14.69</v>
      </c>
      <c r="J121" s="47">
        <v>16.72</v>
      </c>
      <c r="M121" t="str">
        <f>IF(COUNT(G121:J121)&gt;1,"Yes","Not Eligible")</f>
        <v>Yes</v>
      </c>
      <c r="N121" s="1">
        <f>IF(M121="Yes",ROUND(AVERAGE(G121:J121),2),"")</f>
        <v>15.52</v>
      </c>
    </row>
    <row r="122" spans="1:14">
      <c r="A122" s="33">
        <v>219</v>
      </c>
      <c r="B122" s="33" t="s">
        <v>298</v>
      </c>
      <c r="C122" s="33" t="s">
        <v>329</v>
      </c>
      <c r="D122" s="33" t="s">
        <v>330</v>
      </c>
      <c r="E122" s="33" t="s">
        <v>20</v>
      </c>
      <c r="F122" s="29">
        <v>1</v>
      </c>
      <c r="G122" s="46"/>
      <c r="H122" s="36">
        <v>10.27</v>
      </c>
      <c r="I122" s="46">
        <v>12.45</v>
      </c>
      <c r="J122" s="46">
        <v>13.26</v>
      </c>
      <c r="K122" s="28"/>
      <c r="L122" s="28"/>
      <c r="M122" t="str">
        <f>IF(COUNT(G122:J122)&gt;1,"Yes","Not Eligible")</f>
        <v>Yes</v>
      </c>
      <c r="N122" s="1">
        <f>IF(M122="Yes",ROUND(AVERAGE(G122:J122),2),"")</f>
        <v>11.99</v>
      </c>
    </row>
    <row r="123" spans="1:14">
      <c r="A123" s="33">
        <v>220</v>
      </c>
      <c r="B123" s="33" t="s">
        <v>298</v>
      </c>
      <c r="C123" s="33" t="s">
        <v>417</v>
      </c>
      <c r="D123" s="33" t="s">
        <v>418</v>
      </c>
      <c r="E123" s="33" t="s">
        <v>20</v>
      </c>
      <c r="F123" s="29">
        <v>1</v>
      </c>
      <c r="G123" s="47"/>
      <c r="H123" s="36"/>
      <c r="I123" s="47"/>
      <c r="J123" s="47"/>
      <c r="K123" s="34"/>
      <c r="L123" s="34"/>
      <c r="M123" t="str">
        <f>IF(COUNT(G123:J123)&gt;1,"Yes","Not Eligible")</f>
        <v>Not Eligible</v>
      </c>
      <c r="N123" s="1" t="str">
        <f>IF(M123="Yes",ROUND(AVERAGE(G123:J123),2),"")</f>
        <v/>
      </c>
    </row>
    <row r="124" spans="1:14">
      <c r="A124" s="33">
        <v>221</v>
      </c>
      <c r="B124" s="33" t="s">
        <v>298</v>
      </c>
      <c r="C124" s="33" t="s">
        <v>419</v>
      </c>
      <c r="D124" s="33" t="s">
        <v>109</v>
      </c>
      <c r="E124" s="33" t="s">
        <v>80</v>
      </c>
      <c r="F124" s="29">
        <v>1</v>
      </c>
      <c r="G124" s="45"/>
      <c r="H124" s="36">
        <v>10.32</v>
      </c>
      <c r="I124" s="45"/>
      <c r="J124" s="45">
        <v>10.87</v>
      </c>
      <c r="K124" s="28"/>
      <c r="L124" s="28"/>
      <c r="M124" t="str">
        <f>IF(COUNT(G124:J124)&gt;1,"Yes","Not Eligible")</f>
        <v>Yes</v>
      </c>
      <c r="N124" s="1">
        <f>IF(M124="Yes",ROUND(AVERAGE(G124:J124),2),"")</f>
        <v>10.6</v>
      </c>
    </row>
    <row r="125" spans="1:14">
      <c r="A125" s="33">
        <v>222</v>
      </c>
      <c r="B125" s="33" t="s">
        <v>298</v>
      </c>
      <c r="C125" s="33" t="s">
        <v>420</v>
      </c>
      <c r="D125" s="33" t="s">
        <v>421</v>
      </c>
      <c r="E125" s="33" t="s">
        <v>20</v>
      </c>
      <c r="F125" s="29">
        <v>1</v>
      </c>
      <c r="G125" s="47"/>
      <c r="H125" s="36">
        <v>12.81</v>
      </c>
      <c r="I125" s="47">
        <v>16.2</v>
      </c>
      <c r="J125" s="47">
        <v>13.08</v>
      </c>
      <c r="K125" s="28"/>
      <c r="L125" s="28"/>
      <c r="M125" t="str">
        <f>IF(COUNT(G125:J125)&gt;1,"Yes","Not Eligible")</f>
        <v>Yes</v>
      </c>
      <c r="N125" s="1">
        <f>IF(M125="Yes",ROUND(AVERAGE(G125:J125),2),"")</f>
        <v>14.03</v>
      </c>
    </row>
    <row r="126" spans="1:14">
      <c r="A126" s="33">
        <v>223</v>
      </c>
      <c r="B126" s="33" t="s">
        <v>298</v>
      </c>
      <c r="C126" s="33" t="s">
        <v>239</v>
      </c>
      <c r="D126" s="33" t="s">
        <v>111</v>
      </c>
      <c r="E126" s="33" t="s">
        <v>80</v>
      </c>
      <c r="F126" s="29">
        <v>1</v>
      </c>
      <c r="G126" s="47"/>
      <c r="H126" s="36">
        <v>15.04</v>
      </c>
      <c r="I126" s="47">
        <v>12.14</v>
      </c>
      <c r="J126" s="47">
        <v>12.47</v>
      </c>
      <c r="K126" s="28"/>
      <c r="L126" s="28"/>
      <c r="M126" t="str">
        <f>IF(COUNT(G126:J126)&gt;1,"Yes","Not Eligible")</f>
        <v>Yes</v>
      </c>
      <c r="N126" s="1">
        <f>IF(M126="Yes",ROUND(AVERAGE(G126:J126),2),"")</f>
        <v>13.22</v>
      </c>
    </row>
    <row r="127" spans="1:14">
      <c r="A127" s="33">
        <v>224</v>
      </c>
      <c r="B127" s="33" t="s">
        <v>298</v>
      </c>
      <c r="C127" s="33" t="s">
        <v>422</v>
      </c>
      <c r="D127" s="33" t="s">
        <v>201</v>
      </c>
      <c r="E127" s="33" t="s">
        <v>80</v>
      </c>
      <c r="F127" s="29">
        <v>1</v>
      </c>
      <c r="G127" s="46"/>
      <c r="H127" s="36">
        <v>13.82</v>
      </c>
      <c r="I127" s="46">
        <v>13.28</v>
      </c>
      <c r="J127" s="46">
        <v>12.79</v>
      </c>
      <c r="K127" s="34"/>
      <c r="L127" s="34"/>
      <c r="M127" t="str">
        <f>IF(COUNT(G127:J127)&gt;1,"Yes","Not Eligible")</f>
        <v>Yes</v>
      </c>
      <c r="N127" s="1">
        <f>IF(M127="Yes",ROUND(AVERAGE(G127:J127),2),"")</f>
        <v>13.3</v>
      </c>
    </row>
    <row r="128" spans="1:14">
      <c r="A128" s="33">
        <v>225</v>
      </c>
      <c r="B128" s="33" t="s">
        <v>298</v>
      </c>
      <c r="C128" s="33" t="s">
        <v>194</v>
      </c>
      <c r="D128" s="33" t="s">
        <v>323</v>
      </c>
      <c r="E128" s="33" t="s">
        <v>20</v>
      </c>
      <c r="F128" s="29">
        <v>1</v>
      </c>
      <c r="G128" s="45"/>
      <c r="H128" s="36">
        <v>12.65</v>
      </c>
      <c r="I128" s="45">
        <v>12.2</v>
      </c>
      <c r="J128" s="45">
        <v>11.94</v>
      </c>
      <c r="K128" s="28"/>
      <c r="L128" s="28"/>
      <c r="M128" t="str">
        <f>IF(COUNT(G128:J128)&gt;1,"Yes","Not Eligible")</f>
        <v>Yes</v>
      </c>
      <c r="N128" s="1">
        <f>IF(M128="Yes",ROUND(AVERAGE(G128:J128),2),"")</f>
        <v>12.26</v>
      </c>
    </row>
    <row r="129" spans="1:14">
      <c r="A129" s="33">
        <v>226</v>
      </c>
      <c r="B129" s="33" t="s">
        <v>298</v>
      </c>
      <c r="C129" s="33" t="s">
        <v>423</v>
      </c>
      <c r="D129" s="33" t="s">
        <v>424</v>
      </c>
      <c r="E129" s="33" t="s">
        <v>20</v>
      </c>
      <c r="F129" s="29">
        <v>1</v>
      </c>
      <c r="G129" s="46"/>
      <c r="H129" s="36">
        <v>13.07</v>
      </c>
      <c r="I129" s="46">
        <v>15.85</v>
      </c>
      <c r="J129" s="46"/>
      <c r="K129" s="28"/>
      <c r="L129" s="28"/>
      <c r="M129" t="str">
        <f>IF(COUNT(G129:J129)&gt;1,"Yes","Not Eligible")</f>
        <v>Yes</v>
      </c>
      <c r="N129" s="1">
        <f>IF(M129="Yes",ROUND(AVERAGE(G129:J129),2),"")</f>
        <v>14.46</v>
      </c>
    </row>
    <row r="130" spans="1:14">
      <c r="A130" s="33">
        <v>227</v>
      </c>
      <c r="B130" s="33" t="s">
        <v>298</v>
      </c>
      <c r="C130" s="33" t="s">
        <v>425</v>
      </c>
      <c r="D130" s="33" t="s">
        <v>426</v>
      </c>
      <c r="E130" s="33" t="s">
        <v>20</v>
      </c>
      <c r="F130" s="29">
        <v>1</v>
      </c>
      <c r="G130" s="36"/>
      <c r="H130" s="36">
        <v>15.91</v>
      </c>
      <c r="I130" s="36">
        <v>16.21</v>
      </c>
      <c r="J130" s="36">
        <v>17.239999999999998</v>
      </c>
      <c r="K130" s="34"/>
      <c r="L130" s="34"/>
      <c r="M130" t="str">
        <f>IF(COUNT(G130:J130)&gt;1,"Yes","Not Eligible")</f>
        <v>Yes</v>
      </c>
      <c r="N130" s="1">
        <f>IF(M130="Yes",ROUND(AVERAGE(G130:J130),2),"")</f>
        <v>16.45</v>
      </c>
    </row>
    <row r="131" spans="1:14">
      <c r="A131" s="33">
        <v>228</v>
      </c>
      <c r="B131" s="33" t="s">
        <v>298</v>
      </c>
      <c r="C131" s="33" t="s">
        <v>212</v>
      </c>
      <c r="D131" s="33" t="s">
        <v>427</v>
      </c>
      <c r="E131" s="33" t="s">
        <v>80</v>
      </c>
      <c r="F131" s="29" t="s">
        <v>351</v>
      </c>
      <c r="G131" s="33"/>
      <c r="H131" s="36">
        <v>12.84</v>
      </c>
      <c r="I131" s="33"/>
      <c r="J131" s="33">
        <v>13.33</v>
      </c>
      <c r="K131" s="28"/>
      <c r="L131" s="28"/>
      <c r="M131" t="str">
        <f>IF(COUNT(G131:J131)&gt;1,"Yes","Not Eligible")</f>
        <v>Yes</v>
      </c>
      <c r="N131" s="1">
        <f>IF(M131="Yes",ROUND(AVERAGE(G131:J131),2),"")</f>
        <v>13.09</v>
      </c>
    </row>
    <row r="132" spans="1:14">
      <c r="A132" s="33">
        <v>229</v>
      </c>
      <c r="B132" s="33" t="s">
        <v>298</v>
      </c>
      <c r="C132" s="33" t="s">
        <v>125</v>
      </c>
      <c r="D132" s="33" t="s">
        <v>299</v>
      </c>
      <c r="E132" s="33" t="s">
        <v>80</v>
      </c>
      <c r="F132" s="29">
        <v>1</v>
      </c>
      <c r="G132" s="36"/>
      <c r="H132" s="36">
        <v>10.76</v>
      </c>
      <c r="I132" s="36">
        <v>10.69</v>
      </c>
      <c r="J132" s="36">
        <v>10.44</v>
      </c>
      <c r="K132" s="28"/>
      <c r="L132" s="28"/>
      <c r="M132" t="str">
        <f>IF(COUNT(G132:J132)&gt;1,"Yes","Not Eligible")</f>
        <v>Yes</v>
      </c>
      <c r="N132" s="1">
        <f>IF(M132="Yes",ROUND(AVERAGE(G132:J132),2),"")</f>
        <v>10.63</v>
      </c>
    </row>
    <row r="133" spans="1:14">
      <c r="A133" s="33">
        <v>230</v>
      </c>
      <c r="B133" s="33" t="s">
        <v>258</v>
      </c>
      <c r="C133" s="33" t="s">
        <v>121</v>
      </c>
      <c r="D133" s="33" t="s">
        <v>85</v>
      </c>
      <c r="E133" s="33" t="s">
        <v>80</v>
      </c>
      <c r="F133" s="29" t="s">
        <v>351</v>
      </c>
      <c r="G133" s="33"/>
      <c r="H133" s="36">
        <v>13.69</v>
      </c>
      <c r="I133" s="33"/>
      <c r="J133" s="33"/>
      <c r="M133" t="str">
        <f>IF(COUNT(G133:J133)&gt;1,"Yes","Not Eligible")</f>
        <v>Not Eligible</v>
      </c>
      <c r="N133" s="1" t="str">
        <f>IF(M133="Yes",ROUND(AVERAGE(G133:J133),2),"")</f>
        <v/>
      </c>
    </row>
    <row r="134" spans="1:14">
      <c r="H134" s="22"/>
      <c r="I134" s="24"/>
      <c r="J134" s="24"/>
      <c r="M134" t="str">
        <f>IF(COUNT(G134:J134)&gt;1,"Yes","Not Eligible")</f>
        <v>Not Eligible</v>
      </c>
      <c r="N134" s="1" t="str">
        <f>IF(M134="Yes",ROUND(AVERAGE(G134:J134),2),"")</f>
        <v/>
      </c>
    </row>
  </sheetData>
  <autoFilter ref="A2:N134">
    <filterColumn colId="4"/>
    <filterColumn colId="10"/>
    <filterColumn colId="11"/>
    <sortState ref="A3:N134">
      <sortCondition ref="A2:A134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34"/>
  <sheetViews>
    <sheetView workbookViewId="0">
      <pane xSplit="6" ySplit="2" topLeftCell="M3" activePane="bottomRight" state="frozen"/>
      <selection activeCell="A3" sqref="A3:F134"/>
      <selection pane="topRight" activeCell="A3" sqref="A3:F134"/>
      <selection pane="bottomLeft" activeCell="A3" sqref="A3:F134"/>
      <selection pane="bottomRight" activeCell="N3" activeCellId="1" sqref="B3:D21 N3:N21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13.140625" customWidth="1"/>
    <col min="6" max="6" width="9.85546875" bestFit="1" customWidth="1"/>
    <col min="7" max="7" width="16.140625" style="1" bestFit="1" customWidth="1"/>
    <col min="8" max="8" width="17.7109375" style="1" bestFit="1" customWidth="1"/>
    <col min="9" max="9" width="18.5703125" style="1" bestFit="1" customWidth="1"/>
    <col min="10" max="10" width="18.5703125" bestFit="1" customWidth="1"/>
    <col min="11" max="11" width="7.140625" style="2" customWidth="1"/>
    <col min="12" max="12" width="7.42578125" style="2" customWidth="1"/>
    <col min="13" max="13" width="11.28515625" bestFit="1" customWidth="1"/>
    <col min="14" max="14" width="9.140625" style="1"/>
    <col min="17" max="17" width="9.140625" style="22"/>
  </cols>
  <sheetData>
    <row r="1" spans="1:18" ht="15.75" thickBot="1">
      <c r="G1" s="20" t="s">
        <v>177</v>
      </c>
      <c r="H1" s="17" t="s">
        <v>178</v>
      </c>
      <c r="I1" s="17" t="s">
        <v>179</v>
      </c>
      <c r="J1" s="10" t="s">
        <v>180</v>
      </c>
      <c r="K1" s="15"/>
      <c r="L1" s="15"/>
    </row>
    <row r="2" spans="1:18" ht="15.7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5" t="s">
        <v>428</v>
      </c>
      <c r="H2" s="55" t="s">
        <v>428</v>
      </c>
      <c r="I2" s="55" t="s">
        <v>428</v>
      </c>
      <c r="J2" s="55" t="s">
        <v>428</v>
      </c>
      <c r="K2" s="2">
        <v>60</v>
      </c>
      <c r="M2" s="12" t="s">
        <v>181</v>
      </c>
      <c r="N2" s="19" t="s">
        <v>182</v>
      </c>
    </row>
    <row r="3" spans="1:18">
      <c r="A3" s="33">
        <v>100</v>
      </c>
      <c r="B3" s="33" t="s">
        <v>251</v>
      </c>
      <c r="C3" s="33" t="s">
        <v>349</v>
      </c>
      <c r="D3" s="33" t="s">
        <v>350</v>
      </c>
      <c r="E3" s="33" t="s">
        <v>20</v>
      </c>
      <c r="F3" s="29" t="s">
        <v>351</v>
      </c>
      <c r="G3" s="36">
        <v>9.65</v>
      </c>
      <c r="H3" s="36"/>
      <c r="I3" s="47"/>
      <c r="J3" s="47">
        <v>11.27</v>
      </c>
      <c r="K3" s="28"/>
      <c r="L3" s="28"/>
      <c r="M3" t="str">
        <f>IF(COUNT(G3:J3)&gt;1,"Yes","Not Eligible")</f>
        <v>Yes</v>
      </c>
      <c r="N3" s="1">
        <f>IF(M3="Yes",ROUND(AVERAGE(G3:J3),2),"")</f>
        <v>10.46</v>
      </c>
      <c r="P3" s="23"/>
    </row>
    <row r="4" spans="1:18">
      <c r="A4" s="33">
        <v>101</v>
      </c>
      <c r="B4" s="33" t="s">
        <v>251</v>
      </c>
      <c r="C4" s="33" t="s">
        <v>352</v>
      </c>
      <c r="D4" s="33" t="s">
        <v>156</v>
      </c>
      <c r="E4" s="33" t="s">
        <v>20</v>
      </c>
      <c r="F4" s="29" t="s">
        <v>351</v>
      </c>
      <c r="G4" s="36">
        <v>12.09</v>
      </c>
      <c r="H4" s="36">
        <v>11.26</v>
      </c>
      <c r="I4" s="47"/>
      <c r="J4" s="47">
        <v>11.34</v>
      </c>
      <c r="K4" s="28"/>
      <c r="L4" s="28"/>
      <c r="M4" t="str">
        <f>IF(COUNT(G4:J4)&gt;1,"Yes","Not Eligible")</f>
        <v>Yes</v>
      </c>
      <c r="N4" s="1">
        <f>IF(M4="Yes",ROUND(AVERAGE(G4:J4),2),"")</f>
        <v>11.56</v>
      </c>
      <c r="P4" s="23"/>
    </row>
    <row r="5" spans="1:18">
      <c r="A5" s="33">
        <v>102</v>
      </c>
      <c r="B5" s="33" t="s">
        <v>251</v>
      </c>
      <c r="C5" s="33" t="s">
        <v>315</v>
      </c>
      <c r="D5" s="33" t="s">
        <v>156</v>
      </c>
      <c r="E5" s="33" t="s">
        <v>20</v>
      </c>
      <c r="F5" s="29">
        <v>1</v>
      </c>
      <c r="G5" s="36">
        <v>10.029999999999999</v>
      </c>
      <c r="H5" s="36">
        <v>10.34</v>
      </c>
      <c r="I5" s="47">
        <v>10.46</v>
      </c>
      <c r="J5" s="47">
        <v>10.47</v>
      </c>
      <c r="K5" s="26"/>
      <c r="L5" s="26"/>
      <c r="M5" t="str">
        <f>IF(COUNT(G5:J5)&gt;1,"Yes","Not Eligible")</f>
        <v>Yes</v>
      </c>
      <c r="N5" s="1">
        <f>IF(M5="Yes",ROUND(AVERAGE(G5:J5),2),"")</f>
        <v>10.33</v>
      </c>
      <c r="P5" s="23"/>
      <c r="R5" s="22"/>
    </row>
    <row r="6" spans="1:18">
      <c r="A6" s="33">
        <v>103</v>
      </c>
      <c r="B6" s="33" t="s">
        <v>251</v>
      </c>
      <c r="C6" s="33" t="s">
        <v>353</v>
      </c>
      <c r="D6" s="33" t="s">
        <v>354</v>
      </c>
      <c r="E6" s="33" t="s">
        <v>80</v>
      </c>
      <c r="F6" s="29" t="s">
        <v>351</v>
      </c>
      <c r="G6" s="36"/>
      <c r="H6" s="36"/>
      <c r="I6" s="46">
        <v>11.13</v>
      </c>
      <c r="J6" s="46">
        <v>10.78</v>
      </c>
      <c r="K6" s="26"/>
      <c r="L6" s="26"/>
      <c r="M6" t="str">
        <f>IF(COUNT(G6:J6)&gt;1,"Yes","Not Eligible")</f>
        <v>Yes</v>
      </c>
      <c r="N6" s="1">
        <f>IF(M6="Yes",ROUND(AVERAGE(G6:J6),2),"")</f>
        <v>10.96</v>
      </c>
      <c r="P6" s="23"/>
      <c r="R6" s="22"/>
    </row>
    <row r="7" spans="1:18">
      <c r="A7" s="33">
        <v>104</v>
      </c>
      <c r="B7" s="33" t="s">
        <v>251</v>
      </c>
      <c r="C7" s="33" t="s">
        <v>121</v>
      </c>
      <c r="D7" s="33" t="s">
        <v>253</v>
      </c>
      <c r="E7" s="33" t="s">
        <v>80</v>
      </c>
      <c r="F7" s="29" t="s">
        <v>351</v>
      </c>
      <c r="G7" s="36">
        <v>10.9</v>
      </c>
      <c r="H7" s="36">
        <v>10.94</v>
      </c>
      <c r="I7" s="46">
        <v>10.07</v>
      </c>
      <c r="J7" s="46">
        <v>10.119999999999999</v>
      </c>
      <c r="K7" s="28"/>
      <c r="L7" s="28"/>
      <c r="M7" t="str">
        <f>IF(COUNT(G7:J7)&gt;1,"Yes","Not Eligible")</f>
        <v>Yes</v>
      </c>
      <c r="N7" s="1">
        <f>IF(M7="Yes",ROUND(AVERAGE(G7:J7),2),"")</f>
        <v>10.51</v>
      </c>
      <c r="P7" s="23"/>
    </row>
    <row r="8" spans="1:18">
      <c r="A8" s="33">
        <v>105</v>
      </c>
      <c r="B8" s="33" t="s">
        <v>251</v>
      </c>
      <c r="C8" s="33" t="s">
        <v>321</v>
      </c>
      <c r="D8" s="33" t="s">
        <v>322</v>
      </c>
      <c r="E8" s="33" t="s">
        <v>80</v>
      </c>
      <c r="F8" s="29">
        <v>1</v>
      </c>
      <c r="G8" s="36">
        <v>12.22</v>
      </c>
      <c r="H8" s="36"/>
      <c r="I8" s="46">
        <v>10.34</v>
      </c>
      <c r="J8" s="46">
        <v>10.46</v>
      </c>
      <c r="K8" s="28"/>
      <c r="L8" s="28"/>
      <c r="M8" t="str">
        <f>IF(COUNT(G8:J8)&gt;1,"Yes","Not Eligible")</f>
        <v>Yes</v>
      </c>
      <c r="N8" s="1">
        <f>IF(M8="Yes",ROUND(AVERAGE(G8:J8),2),"")</f>
        <v>11.01</v>
      </c>
      <c r="P8" s="23"/>
    </row>
    <row r="9" spans="1:18">
      <c r="A9" s="33">
        <v>106</v>
      </c>
      <c r="B9" s="33" t="s">
        <v>251</v>
      </c>
      <c r="C9" s="33" t="s">
        <v>355</v>
      </c>
      <c r="D9" s="33" t="s">
        <v>356</v>
      </c>
      <c r="E9" s="33" t="s">
        <v>20</v>
      </c>
      <c r="F9" s="29">
        <v>1</v>
      </c>
      <c r="G9" s="36"/>
      <c r="H9" s="36"/>
      <c r="I9" s="46"/>
      <c r="J9" s="46"/>
      <c r="K9" s="28"/>
      <c r="L9" s="28"/>
      <c r="M9" t="str">
        <f>IF(COUNT(G9:J9)&gt;1,"Yes","Not Eligible")</f>
        <v>Not Eligible</v>
      </c>
      <c r="N9" s="1" t="str">
        <f>IF(M9="Yes",ROUND(AVERAGE(G9:J9),2),"")</f>
        <v/>
      </c>
      <c r="P9" s="23"/>
    </row>
    <row r="10" spans="1:18">
      <c r="A10" s="33">
        <v>107</v>
      </c>
      <c r="B10" s="33" t="s">
        <v>251</v>
      </c>
      <c r="C10" s="33" t="s">
        <v>294</v>
      </c>
      <c r="D10" s="33" t="s">
        <v>111</v>
      </c>
      <c r="E10" s="33" t="s">
        <v>20</v>
      </c>
      <c r="F10" s="29">
        <v>1</v>
      </c>
      <c r="G10" s="36">
        <v>9.5</v>
      </c>
      <c r="H10" s="36">
        <v>8.6199999999999992</v>
      </c>
      <c r="I10" s="45">
        <v>9.1199999999999992</v>
      </c>
      <c r="J10" s="45"/>
      <c r="K10" s="26"/>
      <c r="L10" s="26"/>
      <c r="M10" t="str">
        <f>IF(COUNT(G10:J10)&gt;1,"Yes","Not Eligible")</f>
        <v>Yes</v>
      </c>
      <c r="N10" s="1">
        <f>IF(M10="Yes",ROUND(AVERAGE(G10:J10),2),"")</f>
        <v>9.08</v>
      </c>
      <c r="P10" s="23"/>
    </row>
    <row r="11" spans="1:18">
      <c r="A11" s="33">
        <v>108</v>
      </c>
      <c r="B11" s="33" t="s">
        <v>251</v>
      </c>
      <c r="C11" s="33" t="s">
        <v>259</v>
      </c>
      <c r="D11" s="33" t="s">
        <v>260</v>
      </c>
      <c r="E11" s="33" t="s">
        <v>20</v>
      </c>
      <c r="F11" s="29" t="s">
        <v>351</v>
      </c>
      <c r="G11" s="36"/>
      <c r="H11" s="36">
        <v>11.15</v>
      </c>
      <c r="I11" s="46">
        <v>10.46</v>
      </c>
      <c r="J11" s="46">
        <v>11.4</v>
      </c>
      <c r="K11" s="26"/>
      <c r="L11" s="26"/>
      <c r="M11" t="str">
        <f>IF(COUNT(G11:J11)&gt;1,"Yes","Not Eligible")</f>
        <v>Yes</v>
      </c>
      <c r="N11" s="1">
        <f>IF(M11="Yes",ROUND(AVERAGE(G11:J11),2),"")</f>
        <v>11</v>
      </c>
      <c r="P11" s="23"/>
    </row>
    <row r="12" spans="1:18">
      <c r="A12" s="33">
        <v>109</v>
      </c>
      <c r="B12" s="33" t="s">
        <v>251</v>
      </c>
      <c r="C12" s="33" t="s">
        <v>252</v>
      </c>
      <c r="D12" s="33" t="s">
        <v>168</v>
      </c>
      <c r="E12" s="33" t="s">
        <v>20</v>
      </c>
      <c r="F12" s="29" t="s">
        <v>351</v>
      </c>
      <c r="G12" s="36"/>
      <c r="H12" s="36">
        <v>11.14</v>
      </c>
      <c r="I12" s="46">
        <v>10.96</v>
      </c>
      <c r="J12" s="46">
        <v>11.82</v>
      </c>
      <c r="K12" s="28"/>
      <c r="L12" s="28"/>
      <c r="M12" t="str">
        <f>IF(COUNT(G12:J12)&gt;1,"Yes","Not Eligible")</f>
        <v>Yes</v>
      </c>
      <c r="N12" s="1">
        <f>IF(M12="Yes",ROUND(AVERAGE(G12:J12),2),"")</f>
        <v>11.31</v>
      </c>
      <c r="P12" s="23"/>
    </row>
    <row r="13" spans="1:18">
      <c r="A13" s="33">
        <v>110</v>
      </c>
      <c r="B13" s="33" t="s">
        <v>251</v>
      </c>
      <c r="C13" s="33" t="s">
        <v>220</v>
      </c>
      <c r="D13" s="33" t="s">
        <v>224</v>
      </c>
      <c r="E13" s="33" t="s">
        <v>80</v>
      </c>
      <c r="F13" s="29" t="s">
        <v>351</v>
      </c>
      <c r="G13" s="36">
        <v>10.86</v>
      </c>
      <c r="H13" s="36">
        <v>10.44</v>
      </c>
      <c r="I13" s="46">
        <v>10.5</v>
      </c>
      <c r="J13" s="46">
        <v>10.18</v>
      </c>
      <c r="K13" s="28"/>
      <c r="L13" s="28"/>
      <c r="M13" t="str">
        <f>IF(COUNT(G13:J13)&gt;1,"Yes","Not Eligible")</f>
        <v>Yes</v>
      </c>
      <c r="N13" s="1">
        <f>IF(M13="Yes",ROUND(AVERAGE(G13:J13),2),"")</f>
        <v>10.5</v>
      </c>
      <c r="P13" s="23"/>
    </row>
    <row r="14" spans="1:18">
      <c r="A14" s="33">
        <v>111</v>
      </c>
      <c r="B14" s="33" t="s">
        <v>261</v>
      </c>
      <c r="C14" s="33" t="s">
        <v>270</v>
      </c>
      <c r="D14" s="33" t="s">
        <v>271</v>
      </c>
      <c r="E14" s="33" t="s">
        <v>20</v>
      </c>
      <c r="F14" s="29" t="s">
        <v>351</v>
      </c>
      <c r="G14" s="36">
        <v>10.96</v>
      </c>
      <c r="H14" s="36">
        <v>11.25</v>
      </c>
      <c r="I14" s="46">
        <v>9.83</v>
      </c>
      <c r="J14" s="46">
        <v>10.31</v>
      </c>
      <c r="K14" s="34"/>
      <c r="L14" s="34"/>
      <c r="M14" t="str">
        <f>IF(COUNT(G14:J14)&gt;1,"Yes","Not Eligible")</f>
        <v>Yes</v>
      </c>
      <c r="N14" s="1">
        <f>IF(M14="Yes",ROUND(AVERAGE(G14:J14),2),"")</f>
        <v>10.59</v>
      </c>
      <c r="P14" s="23"/>
    </row>
    <row r="15" spans="1:18">
      <c r="A15" s="33">
        <v>112</v>
      </c>
      <c r="B15" s="33" t="s">
        <v>261</v>
      </c>
      <c r="C15" s="33" t="s">
        <v>303</v>
      </c>
      <c r="D15" s="33" t="s">
        <v>304</v>
      </c>
      <c r="E15" s="33" t="s">
        <v>20</v>
      </c>
      <c r="F15" s="29">
        <v>1</v>
      </c>
      <c r="G15" s="36"/>
      <c r="H15" s="36">
        <v>9.6</v>
      </c>
      <c r="I15" s="45">
        <v>8.89</v>
      </c>
      <c r="J15" s="45">
        <v>9.77</v>
      </c>
      <c r="K15" s="28"/>
      <c r="L15" s="28"/>
      <c r="M15" t="str">
        <f>IF(COUNT(G15:J15)&gt;1,"Yes","Not Eligible")</f>
        <v>Yes</v>
      </c>
      <c r="N15" s="1">
        <f>IF(M15="Yes",ROUND(AVERAGE(G15:J15),2),"")</f>
        <v>9.42</v>
      </c>
      <c r="P15" s="23"/>
    </row>
    <row r="16" spans="1:18">
      <c r="A16" s="33">
        <v>113</v>
      </c>
      <c r="B16" s="33" t="s">
        <v>261</v>
      </c>
      <c r="C16" s="33" t="s">
        <v>266</v>
      </c>
      <c r="D16" s="33" t="s">
        <v>267</v>
      </c>
      <c r="E16" s="33" t="s">
        <v>20</v>
      </c>
      <c r="F16" s="29" t="s">
        <v>351</v>
      </c>
      <c r="G16" s="36">
        <v>13.89</v>
      </c>
      <c r="H16" s="36">
        <v>11.81</v>
      </c>
      <c r="I16" s="46">
        <v>12.53</v>
      </c>
      <c r="J16" s="46">
        <v>13.01</v>
      </c>
      <c r="K16" s="28"/>
      <c r="L16" s="28"/>
      <c r="M16" t="str">
        <f>IF(COUNT(G16:J16)&gt;1,"Yes","Not Eligible")</f>
        <v>Yes</v>
      </c>
      <c r="N16" s="1">
        <f>IF(M16="Yes",ROUND(AVERAGE(G16:J16),2),"")</f>
        <v>12.81</v>
      </c>
      <c r="P16" s="23"/>
    </row>
    <row r="17" spans="1:16">
      <c r="A17" s="33">
        <v>114</v>
      </c>
      <c r="B17" s="33" t="s">
        <v>261</v>
      </c>
      <c r="C17" s="33" t="s">
        <v>306</v>
      </c>
      <c r="D17" s="33" t="s">
        <v>307</v>
      </c>
      <c r="E17" s="33" t="s">
        <v>20</v>
      </c>
      <c r="F17" s="29">
        <v>1</v>
      </c>
      <c r="G17" s="36">
        <v>10.14</v>
      </c>
      <c r="H17" s="36">
        <v>10.53</v>
      </c>
      <c r="I17" s="46">
        <v>10.09</v>
      </c>
      <c r="J17" s="46">
        <v>10.34</v>
      </c>
      <c r="K17" s="28"/>
      <c r="L17" s="28"/>
      <c r="M17" t="str">
        <f>IF(COUNT(G17:J17)&gt;1,"Yes","Not Eligible")</f>
        <v>Yes</v>
      </c>
      <c r="N17" s="1">
        <f>IF(M17="Yes",ROUND(AVERAGE(G17:J17),2),"")</f>
        <v>10.28</v>
      </c>
      <c r="P17" s="23"/>
    </row>
    <row r="18" spans="1:16">
      <c r="A18" s="33">
        <v>115</v>
      </c>
      <c r="B18" s="33" t="s">
        <v>261</v>
      </c>
      <c r="C18" s="33" t="s">
        <v>348</v>
      </c>
      <c r="D18" s="33" t="s">
        <v>109</v>
      </c>
      <c r="E18" s="33" t="s">
        <v>20</v>
      </c>
      <c r="F18" s="29">
        <v>1</v>
      </c>
      <c r="G18" s="36">
        <v>10.88</v>
      </c>
      <c r="H18" s="36">
        <v>10.44</v>
      </c>
      <c r="I18" s="46">
        <v>10.73</v>
      </c>
      <c r="J18" s="46">
        <v>11.53</v>
      </c>
      <c r="K18" s="28"/>
      <c r="L18" s="28"/>
      <c r="M18" t="str">
        <f>IF(COUNT(G18:J18)&gt;1,"Yes","Not Eligible")</f>
        <v>Yes</v>
      </c>
      <c r="N18" s="1">
        <f>IF(M18="Yes",ROUND(AVERAGE(G18:J18),2),"")</f>
        <v>10.9</v>
      </c>
      <c r="P18" s="23"/>
    </row>
    <row r="19" spans="1:16">
      <c r="A19" s="33">
        <v>116</v>
      </c>
      <c r="B19" s="33" t="s">
        <v>261</v>
      </c>
      <c r="C19" s="33" t="s">
        <v>357</v>
      </c>
      <c r="D19" s="33" t="s">
        <v>358</v>
      </c>
      <c r="E19" s="33" t="s">
        <v>20</v>
      </c>
      <c r="F19" s="29">
        <v>1</v>
      </c>
      <c r="G19" s="36"/>
      <c r="H19" s="36">
        <v>10.88</v>
      </c>
      <c r="I19" s="46"/>
      <c r="J19" s="46">
        <v>10.82</v>
      </c>
      <c r="K19" s="28"/>
      <c r="L19" s="28"/>
      <c r="M19" t="str">
        <f>IF(COUNT(G19:J19)&gt;1,"Yes","Not Eligible")</f>
        <v>Yes</v>
      </c>
      <c r="N19" s="1">
        <f>IF(M19="Yes",ROUND(AVERAGE(G19:J19),2),"")</f>
        <v>10.85</v>
      </c>
      <c r="P19" s="23"/>
    </row>
    <row r="20" spans="1:16">
      <c r="A20" s="33">
        <v>117</v>
      </c>
      <c r="B20" s="33" t="s">
        <v>261</v>
      </c>
      <c r="C20" s="33" t="s">
        <v>262</v>
      </c>
      <c r="D20" s="33" t="s">
        <v>263</v>
      </c>
      <c r="E20" s="33" t="s">
        <v>80</v>
      </c>
      <c r="F20" s="29" t="s">
        <v>351</v>
      </c>
      <c r="G20" s="36">
        <v>10.199999999999999</v>
      </c>
      <c r="H20" s="36">
        <v>9.85</v>
      </c>
      <c r="I20" s="46">
        <v>9.89</v>
      </c>
      <c r="J20" s="46">
        <v>9.89</v>
      </c>
      <c r="K20" s="16"/>
      <c r="L20" s="16"/>
      <c r="M20" t="str">
        <f>IF(COUNT(G20:J20)&gt;1,"Yes","Not Eligible")</f>
        <v>Yes</v>
      </c>
      <c r="N20" s="1">
        <f>IF(M20="Yes",ROUND(AVERAGE(G20:J20),2),"")</f>
        <v>9.9600000000000009</v>
      </c>
      <c r="P20" s="23"/>
    </row>
    <row r="21" spans="1:16">
      <c r="A21" s="33">
        <v>118</v>
      </c>
      <c r="B21" s="33" t="s">
        <v>261</v>
      </c>
      <c r="C21" s="33" t="s">
        <v>222</v>
      </c>
      <c r="D21" s="33" t="s">
        <v>359</v>
      </c>
      <c r="E21" s="33" t="s">
        <v>80</v>
      </c>
      <c r="F21" s="29" t="s">
        <v>351</v>
      </c>
      <c r="G21" s="36">
        <v>10.15</v>
      </c>
      <c r="H21" s="36">
        <v>9.5</v>
      </c>
      <c r="I21" s="46"/>
      <c r="J21" s="46">
        <v>9.8699999999999992</v>
      </c>
      <c r="K21" s="28"/>
      <c r="L21" s="28"/>
      <c r="M21" t="str">
        <f>IF(COUNT(G21:J21)&gt;1,"Yes","Not Eligible")</f>
        <v>Yes</v>
      </c>
      <c r="N21" s="1">
        <f>IF(M21="Yes",ROUND(AVERAGE(G21:J21),2),"")</f>
        <v>9.84</v>
      </c>
      <c r="P21" s="23"/>
    </row>
    <row r="22" spans="1:16">
      <c r="A22" s="33">
        <v>119</v>
      </c>
      <c r="B22" s="33" t="s">
        <v>261</v>
      </c>
      <c r="C22" s="33" t="s">
        <v>239</v>
      </c>
      <c r="D22" s="33" t="s">
        <v>359</v>
      </c>
      <c r="E22" s="33" t="s">
        <v>80</v>
      </c>
      <c r="F22" s="29" t="s">
        <v>351</v>
      </c>
      <c r="G22" s="36">
        <v>10.26</v>
      </c>
      <c r="H22" s="36">
        <v>10.25</v>
      </c>
      <c r="I22" s="46"/>
      <c r="J22" s="46">
        <v>9.73</v>
      </c>
      <c r="K22" s="28"/>
      <c r="L22" s="28"/>
      <c r="M22" t="str">
        <f>IF(COUNT(G22:J22)&gt;1,"Yes","Not Eligible")</f>
        <v>Yes</v>
      </c>
      <c r="N22" s="1">
        <f>IF(M22="Yes",ROUND(AVERAGE(G22:J22),2),"")</f>
        <v>10.08</v>
      </c>
      <c r="P22" s="23"/>
    </row>
    <row r="23" spans="1:16">
      <c r="A23" s="33">
        <v>120</v>
      </c>
      <c r="B23" s="33" t="s">
        <v>261</v>
      </c>
      <c r="C23" s="33" t="s">
        <v>360</v>
      </c>
      <c r="D23" s="33" t="s">
        <v>359</v>
      </c>
      <c r="E23" s="33" t="s">
        <v>80</v>
      </c>
      <c r="F23" s="29" t="s">
        <v>351</v>
      </c>
      <c r="G23" s="36">
        <v>10.77</v>
      </c>
      <c r="H23" s="36">
        <v>10.31</v>
      </c>
      <c r="I23" s="46"/>
      <c r="J23" s="46">
        <v>10.44</v>
      </c>
      <c r="K23" s="28"/>
      <c r="L23" s="28"/>
      <c r="M23" t="str">
        <f>IF(COUNT(G23:J23)&gt;1,"Yes","Not Eligible")</f>
        <v>Yes</v>
      </c>
      <c r="N23" s="1">
        <f>IF(M23="Yes",ROUND(AVERAGE(G23:J23),2),"")</f>
        <v>10.51</v>
      </c>
      <c r="P23" s="23"/>
    </row>
    <row r="24" spans="1:16">
      <c r="A24" s="33">
        <v>121</v>
      </c>
      <c r="B24" s="33" t="s">
        <v>261</v>
      </c>
      <c r="C24" s="33" t="s">
        <v>361</v>
      </c>
      <c r="D24" s="33" t="s">
        <v>362</v>
      </c>
      <c r="E24" s="33" t="s">
        <v>20</v>
      </c>
      <c r="F24" s="29" t="s">
        <v>351</v>
      </c>
      <c r="G24" s="36">
        <v>10.62</v>
      </c>
      <c r="H24" s="36"/>
      <c r="I24" s="46"/>
      <c r="J24" s="46">
        <v>9.9700000000000006</v>
      </c>
      <c r="K24" s="28"/>
      <c r="L24" s="28"/>
      <c r="M24" t="str">
        <f>IF(COUNT(G24:J24)&gt;1,"Yes","Not Eligible")</f>
        <v>Yes</v>
      </c>
      <c r="N24" s="1">
        <f>IF(M24="Yes",ROUND(AVERAGE(G24:J24),2),"")</f>
        <v>10.3</v>
      </c>
      <c r="P24" s="23"/>
    </row>
    <row r="25" spans="1:16">
      <c r="A25" s="33">
        <v>122</v>
      </c>
      <c r="B25" s="33" t="s">
        <v>261</v>
      </c>
      <c r="C25" s="33" t="s">
        <v>273</v>
      </c>
      <c r="D25" s="33" t="s">
        <v>274</v>
      </c>
      <c r="E25" s="33" t="s">
        <v>20</v>
      </c>
      <c r="F25" s="29" t="s">
        <v>351</v>
      </c>
      <c r="G25" s="36">
        <v>15.85</v>
      </c>
      <c r="H25" s="36">
        <v>12.08</v>
      </c>
      <c r="I25" s="46">
        <v>11.84</v>
      </c>
      <c r="J25" s="46">
        <v>11.7</v>
      </c>
      <c r="K25" s="34"/>
      <c r="L25" s="34"/>
      <c r="M25" t="str">
        <f>IF(COUNT(G25:J25)&gt;1,"Yes","Not Eligible")</f>
        <v>Yes</v>
      </c>
      <c r="N25" s="1">
        <f>IF(M25="Yes",ROUND(AVERAGE(G25:J25),2),"")</f>
        <v>12.87</v>
      </c>
      <c r="P25" s="23"/>
    </row>
    <row r="26" spans="1:16">
      <c r="A26" s="33">
        <v>123</v>
      </c>
      <c r="B26" s="33" t="s">
        <v>243</v>
      </c>
      <c r="C26" s="33" t="s">
        <v>306</v>
      </c>
      <c r="D26" s="33" t="s">
        <v>19</v>
      </c>
      <c r="E26" s="33" t="s">
        <v>20</v>
      </c>
      <c r="F26" s="29" t="s">
        <v>351</v>
      </c>
      <c r="G26" s="36"/>
      <c r="H26" s="36">
        <v>11.88</v>
      </c>
      <c r="I26" s="45">
        <v>12.05</v>
      </c>
      <c r="J26" s="45">
        <v>11.9</v>
      </c>
      <c r="K26" s="28"/>
      <c r="L26" s="28"/>
      <c r="M26" t="str">
        <f>IF(COUNT(G26:J26)&gt;1,"Yes","Not Eligible")</f>
        <v>Yes</v>
      </c>
      <c r="N26" s="1">
        <f>IF(M26="Yes",ROUND(AVERAGE(G26:J26),2),"")</f>
        <v>11.94</v>
      </c>
      <c r="P26" s="23"/>
    </row>
    <row r="27" spans="1:16">
      <c r="A27" s="33">
        <v>124</v>
      </c>
      <c r="B27" s="33" t="s">
        <v>243</v>
      </c>
      <c r="C27" s="33" t="s">
        <v>215</v>
      </c>
      <c r="D27" s="33" t="s">
        <v>23</v>
      </c>
      <c r="E27" s="33" t="s">
        <v>80</v>
      </c>
      <c r="F27" s="29" t="s">
        <v>351</v>
      </c>
      <c r="G27" s="36"/>
      <c r="H27" s="36">
        <v>10.029999999999999</v>
      </c>
      <c r="I27" s="45">
        <v>8.82</v>
      </c>
      <c r="J27" s="45">
        <v>10.07</v>
      </c>
      <c r="K27" s="34"/>
      <c r="L27" s="34"/>
      <c r="M27" t="str">
        <f>IF(COUNT(G27:J27)&gt;1,"Yes","Not Eligible")</f>
        <v>Yes</v>
      </c>
      <c r="N27" s="1">
        <f>IF(M27="Yes",ROUND(AVERAGE(G27:J27),2),"")</f>
        <v>9.64</v>
      </c>
      <c r="P27" s="23"/>
    </row>
    <row r="28" spans="1:16">
      <c r="A28" s="33">
        <v>125</v>
      </c>
      <c r="B28" s="33" t="s">
        <v>243</v>
      </c>
      <c r="C28" s="33" t="s">
        <v>328</v>
      </c>
      <c r="D28" s="33" t="s">
        <v>196</v>
      </c>
      <c r="E28" s="33" t="s">
        <v>80</v>
      </c>
      <c r="F28" s="29">
        <v>1</v>
      </c>
      <c r="G28" s="36"/>
      <c r="H28" s="36">
        <v>10.56</v>
      </c>
      <c r="I28" s="45">
        <v>10.029999999999999</v>
      </c>
      <c r="J28" s="45">
        <v>10.78</v>
      </c>
      <c r="K28" s="34"/>
      <c r="L28" s="34"/>
      <c r="M28" t="str">
        <f>IF(COUNT(G28:J28)&gt;1,"Yes","Not Eligible")</f>
        <v>Yes</v>
      </c>
      <c r="N28" s="1">
        <f>IF(M28="Yes",ROUND(AVERAGE(G28:J28),2),"")</f>
        <v>10.46</v>
      </c>
      <c r="P28" s="23"/>
    </row>
    <row r="29" spans="1:16">
      <c r="A29" s="33">
        <v>126</v>
      </c>
      <c r="B29" s="33" t="s">
        <v>243</v>
      </c>
      <c r="C29" s="33" t="s">
        <v>278</v>
      </c>
      <c r="D29" s="33" t="s">
        <v>197</v>
      </c>
      <c r="E29" s="33" t="s">
        <v>80</v>
      </c>
      <c r="F29" s="29" t="s">
        <v>351</v>
      </c>
      <c r="G29" s="36">
        <v>12.25</v>
      </c>
      <c r="H29" s="36">
        <v>10.64</v>
      </c>
      <c r="I29" s="47">
        <v>10.44</v>
      </c>
      <c r="J29" s="47">
        <v>11.77</v>
      </c>
      <c r="K29" s="26"/>
      <c r="L29" s="26"/>
      <c r="M29" t="str">
        <f>IF(COUNT(G29:J29)&gt;1,"Yes","Not Eligible")</f>
        <v>Yes</v>
      </c>
      <c r="N29" s="1">
        <f>IF(M29="Yes",ROUND(AVERAGE(G29:J29),2),"")</f>
        <v>11.28</v>
      </c>
      <c r="P29" s="23"/>
    </row>
    <row r="30" spans="1:16">
      <c r="A30" s="33">
        <v>127</v>
      </c>
      <c r="B30" s="33" t="s">
        <v>243</v>
      </c>
      <c r="C30" s="33" t="s">
        <v>277</v>
      </c>
      <c r="D30" s="33" t="s">
        <v>214</v>
      </c>
      <c r="E30" s="33" t="s">
        <v>80</v>
      </c>
      <c r="F30" s="29" t="s">
        <v>351</v>
      </c>
      <c r="G30" s="36">
        <v>11</v>
      </c>
      <c r="H30" s="36">
        <v>10.81</v>
      </c>
      <c r="I30" s="47">
        <v>10.23</v>
      </c>
      <c r="J30" s="47">
        <v>9.75</v>
      </c>
      <c r="K30" s="26"/>
      <c r="L30" s="26"/>
      <c r="M30" t="str">
        <f>IF(COUNT(G30:J30)&gt;1,"Yes","Not Eligible")</f>
        <v>Yes</v>
      </c>
      <c r="N30" s="1">
        <f>IF(M30="Yes",ROUND(AVERAGE(G30:J30),2),"")</f>
        <v>10.45</v>
      </c>
      <c r="P30" s="23"/>
    </row>
    <row r="31" spans="1:16">
      <c r="A31" s="33">
        <v>128</v>
      </c>
      <c r="B31" s="33" t="s">
        <v>243</v>
      </c>
      <c r="C31" s="33" t="s">
        <v>74</v>
      </c>
      <c r="D31" s="33" t="s">
        <v>192</v>
      </c>
      <c r="E31" s="33" t="s">
        <v>20</v>
      </c>
      <c r="F31" s="29" t="s">
        <v>351</v>
      </c>
      <c r="G31" s="36"/>
      <c r="H31" s="36">
        <v>10.89</v>
      </c>
      <c r="I31" s="47">
        <v>11.04</v>
      </c>
      <c r="J31" s="47"/>
      <c r="K31" s="34"/>
      <c r="L31" s="34"/>
      <c r="M31" t="str">
        <f>IF(COUNT(G31:J31)&gt;1,"Yes","Not Eligible")</f>
        <v>Yes</v>
      </c>
      <c r="N31" s="1">
        <f>IF(M31="Yes",ROUND(AVERAGE(G31:J31),2),"")</f>
        <v>10.97</v>
      </c>
      <c r="P31" s="23"/>
    </row>
    <row r="32" spans="1:16">
      <c r="A32" s="33">
        <v>129</v>
      </c>
      <c r="B32" s="33" t="s">
        <v>243</v>
      </c>
      <c r="C32" s="33" t="s">
        <v>363</v>
      </c>
      <c r="D32" s="33" t="s">
        <v>161</v>
      </c>
      <c r="E32" s="33" t="s">
        <v>80</v>
      </c>
      <c r="F32" s="29">
        <v>1</v>
      </c>
      <c r="G32" s="36"/>
      <c r="H32" s="36"/>
      <c r="I32" s="46"/>
      <c r="J32" s="46"/>
      <c r="K32" s="34"/>
      <c r="L32" s="34"/>
      <c r="M32" t="str">
        <f>IF(COUNT(G32:J32)&gt;1,"Yes","Not Eligible")</f>
        <v>Not Eligible</v>
      </c>
      <c r="N32" s="1" t="str">
        <f>IF(M32="Yes",ROUND(AVERAGE(G32:J32),2),"")</f>
        <v/>
      </c>
      <c r="P32" s="23"/>
    </row>
    <row r="33" spans="1:16">
      <c r="A33" s="33">
        <v>130</v>
      </c>
      <c r="B33" s="33" t="s">
        <v>243</v>
      </c>
      <c r="C33" s="33" t="s">
        <v>364</v>
      </c>
      <c r="D33" s="33" t="s">
        <v>365</v>
      </c>
      <c r="E33" s="33" t="s">
        <v>20</v>
      </c>
      <c r="F33" s="29">
        <v>1</v>
      </c>
      <c r="G33" s="36">
        <v>11.77</v>
      </c>
      <c r="H33" s="36">
        <v>11.4</v>
      </c>
      <c r="I33" s="46">
        <v>11.21</v>
      </c>
      <c r="J33" s="46"/>
      <c r="K33" s="34"/>
      <c r="L33" s="34"/>
      <c r="M33" t="str">
        <f>IF(COUNT(G33:J33)&gt;1,"Yes","Not Eligible")</f>
        <v>Yes</v>
      </c>
      <c r="N33" s="1">
        <f>IF(M33="Yes",ROUND(AVERAGE(G33:J33),2),"")</f>
        <v>11.46</v>
      </c>
      <c r="P33" s="23"/>
    </row>
    <row r="34" spans="1:16">
      <c r="A34" s="33">
        <v>131</v>
      </c>
      <c r="B34" s="33" t="s">
        <v>243</v>
      </c>
      <c r="C34" s="33" t="s">
        <v>297</v>
      </c>
      <c r="D34" s="33" t="s">
        <v>193</v>
      </c>
      <c r="E34" s="33" t="s">
        <v>20</v>
      </c>
      <c r="F34" s="29">
        <v>1</v>
      </c>
      <c r="G34" s="36">
        <v>9.65</v>
      </c>
      <c r="H34" s="36">
        <v>9.0299999999999994</v>
      </c>
      <c r="I34" s="46">
        <v>9.3800000000000008</v>
      </c>
      <c r="J34" s="46"/>
      <c r="K34" s="34"/>
      <c r="L34" s="34"/>
      <c r="M34" t="str">
        <f>IF(COUNT(G34:J34)&gt;1,"Yes","Not Eligible")</f>
        <v>Yes</v>
      </c>
      <c r="N34" s="1">
        <f>IF(M34="Yes",ROUND(AVERAGE(G34:J34),2),"")</f>
        <v>9.35</v>
      </c>
      <c r="P34" s="23"/>
    </row>
    <row r="35" spans="1:16">
      <c r="A35" s="33">
        <v>132</v>
      </c>
      <c r="B35" s="33" t="s">
        <v>243</v>
      </c>
      <c r="C35" s="33" t="s">
        <v>225</v>
      </c>
      <c r="D35" s="33" t="s">
        <v>366</v>
      </c>
      <c r="E35" s="33" t="s">
        <v>80</v>
      </c>
      <c r="F35" s="29" t="s">
        <v>351</v>
      </c>
      <c r="G35" s="36">
        <v>12.26</v>
      </c>
      <c r="H35" s="36">
        <v>11.53</v>
      </c>
      <c r="I35" s="46"/>
      <c r="J35" s="46">
        <v>11.26</v>
      </c>
      <c r="K35" s="26"/>
      <c r="L35" s="26"/>
      <c r="M35" t="str">
        <f>IF(COUNT(G35:J35)&gt;1,"Yes","Not Eligible")</f>
        <v>Yes</v>
      </c>
      <c r="N35" s="1">
        <f>IF(M35="Yes",ROUND(AVERAGE(G35:J35),2),"")</f>
        <v>11.68</v>
      </c>
      <c r="P35" s="23"/>
    </row>
    <row r="36" spans="1:16">
      <c r="A36" s="33">
        <v>133</v>
      </c>
      <c r="B36" s="33" t="s">
        <v>243</v>
      </c>
      <c r="C36" s="33" t="s">
        <v>367</v>
      </c>
      <c r="D36" s="33" t="s">
        <v>366</v>
      </c>
      <c r="E36" s="33" t="s">
        <v>80</v>
      </c>
      <c r="F36" s="29">
        <v>1</v>
      </c>
      <c r="G36" s="36"/>
      <c r="H36" s="36">
        <v>9.31</v>
      </c>
      <c r="I36" s="46"/>
      <c r="J36" s="46">
        <v>9.57</v>
      </c>
      <c r="K36" s="34"/>
      <c r="L36" s="34"/>
      <c r="M36" t="str">
        <f>IF(COUNT(G36:J36)&gt;1,"Yes","Not Eligible")</f>
        <v>Yes</v>
      </c>
      <c r="N36" s="1">
        <f>IF(M36="Yes",ROUND(AVERAGE(G36:J36),2),"")</f>
        <v>9.44</v>
      </c>
      <c r="P36" s="23"/>
    </row>
    <row r="37" spans="1:16">
      <c r="A37" s="33">
        <v>134</v>
      </c>
      <c r="B37" s="33" t="s">
        <v>243</v>
      </c>
      <c r="C37" s="33" t="s">
        <v>43</v>
      </c>
      <c r="D37" s="33" t="s">
        <v>290</v>
      </c>
      <c r="E37" s="33" t="s">
        <v>20</v>
      </c>
      <c r="F37" s="29" t="s">
        <v>351</v>
      </c>
      <c r="G37" s="36"/>
      <c r="H37" s="36">
        <v>12.14</v>
      </c>
      <c r="I37" s="46">
        <v>12.99</v>
      </c>
      <c r="J37" s="46">
        <v>13.07</v>
      </c>
      <c r="K37" s="34"/>
      <c r="L37" s="34"/>
      <c r="M37" t="str">
        <f>IF(COUNT(G37:J37)&gt;1,"Yes","Not Eligible")</f>
        <v>Yes</v>
      </c>
      <c r="N37" s="1">
        <f>IF(M37="Yes",ROUND(AVERAGE(G37:J37),2),"")</f>
        <v>12.73</v>
      </c>
      <c r="P37" s="23"/>
    </row>
    <row r="38" spans="1:16">
      <c r="A38" s="33">
        <v>135</v>
      </c>
      <c r="B38" s="33" t="s">
        <v>243</v>
      </c>
      <c r="C38" s="33" t="s">
        <v>207</v>
      </c>
      <c r="D38" s="33" t="s">
        <v>314</v>
      </c>
      <c r="E38" s="33" t="s">
        <v>20</v>
      </c>
      <c r="F38" s="29">
        <v>1</v>
      </c>
      <c r="G38" s="36">
        <v>10.26</v>
      </c>
      <c r="H38" s="36">
        <v>10.28</v>
      </c>
      <c r="I38" s="46">
        <v>9.85</v>
      </c>
      <c r="J38" s="46">
        <v>9.24</v>
      </c>
      <c r="K38" s="26"/>
      <c r="L38" s="26"/>
      <c r="M38" t="str">
        <f>IF(COUNT(G38:J38)&gt;1,"Yes","Not Eligible")</f>
        <v>Yes</v>
      </c>
      <c r="N38" s="1">
        <f>IF(M38="Yes",ROUND(AVERAGE(G38:J38),2),"")</f>
        <v>9.91</v>
      </c>
      <c r="P38" s="23"/>
    </row>
    <row r="39" spans="1:16">
      <c r="A39" s="33">
        <v>136</v>
      </c>
      <c r="B39" s="33" t="s">
        <v>243</v>
      </c>
      <c r="C39" s="33" t="s">
        <v>199</v>
      </c>
      <c r="D39" s="33" t="s">
        <v>257</v>
      </c>
      <c r="E39" s="33" t="s">
        <v>20</v>
      </c>
      <c r="F39" s="29" t="s">
        <v>351</v>
      </c>
      <c r="G39" s="36">
        <v>11.75</v>
      </c>
      <c r="H39" s="36">
        <v>11.02</v>
      </c>
      <c r="I39" s="46">
        <v>11.52</v>
      </c>
      <c r="J39" s="46"/>
      <c r="K39" s="34"/>
      <c r="L39" s="34"/>
      <c r="M39" t="str">
        <f>IF(COUNT(G39:J39)&gt;1,"Yes","Not Eligible")</f>
        <v>Yes</v>
      </c>
      <c r="N39" s="1">
        <f>IF(M39="Yes",ROUND(AVERAGE(G39:J39),2),"")</f>
        <v>11.43</v>
      </c>
      <c r="P39" s="23"/>
    </row>
    <row r="40" spans="1:16">
      <c r="A40" s="33">
        <v>137</v>
      </c>
      <c r="B40" s="33" t="s">
        <v>247</v>
      </c>
      <c r="C40" s="33" t="s">
        <v>209</v>
      </c>
      <c r="D40" s="33" t="s">
        <v>288</v>
      </c>
      <c r="E40" s="33" t="s">
        <v>80</v>
      </c>
      <c r="F40" s="29" t="s">
        <v>351</v>
      </c>
      <c r="G40" s="36"/>
      <c r="H40" s="36">
        <v>13.13</v>
      </c>
      <c r="I40" s="46">
        <v>11.88</v>
      </c>
      <c r="J40" s="46">
        <v>12.63</v>
      </c>
      <c r="K40" s="34"/>
      <c r="L40" s="34"/>
      <c r="M40" t="str">
        <f>IF(COUNT(G40:J40)&gt;1,"Yes","Not Eligible")</f>
        <v>Yes</v>
      </c>
      <c r="N40" s="1">
        <f>IF(M40="Yes",ROUND(AVERAGE(G40:J40),2),"")</f>
        <v>12.55</v>
      </c>
      <c r="P40" s="23"/>
    </row>
    <row r="41" spans="1:16">
      <c r="A41" s="33">
        <v>138</v>
      </c>
      <c r="B41" s="33" t="s">
        <v>247</v>
      </c>
      <c r="C41" s="33" t="s">
        <v>139</v>
      </c>
      <c r="D41" s="33" t="s">
        <v>368</v>
      </c>
      <c r="E41" s="33" t="s">
        <v>80</v>
      </c>
      <c r="F41" s="29" t="s">
        <v>351</v>
      </c>
      <c r="G41" s="36"/>
      <c r="H41" s="36"/>
      <c r="I41" s="47">
        <v>12.22</v>
      </c>
      <c r="J41" s="47">
        <v>12.51</v>
      </c>
      <c r="K41" s="34"/>
      <c r="L41" s="34"/>
      <c r="M41" t="str">
        <f>IF(COUNT(G41:J41)&gt;1,"Yes","Not Eligible")</f>
        <v>Yes</v>
      </c>
      <c r="N41" s="1">
        <f>IF(M41="Yes",ROUND(AVERAGE(G41:J41),2),"")</f>
        <v>12.37</v>
      </c>
      <c r="P41" s="23"/>
    </row>
    <row r="42" spans="1:16">
      <c r="A42" s="33">
        <v>139</v>
      </c>
      <c r="B42" s="33" t="s">
        <v>247</v>
      </c>
      <c r="C42" s="33" t="s">
        <v>369</v>
      </c>
      <c r="D42" s="33" t="s">
        <v>370</v>
      </c>
      <c r="E42" s="33" t="s">
        <v>80</v>
      </c>
      <c r="F42" s="29">
        <v>1</v>
      </c>
      <c r="G42" s="36">
        <v>10.32</v>
      </c>
      <c r="H42" s="36">
        <v>9.59</v>
      </c>
      <c r="I42" s="47"/>
      <c r="J42" s="47"/>
      <c r="K42" s="34"/>
      <c r="L42" s="34"/>
      <c r="M42" t="str">
        <f>IF(COUNT(G42:J42)&gt;1,"Yes","Not Eligible")</f>
        <v>Yes</v>
      </c>
      <c r="N42" s="1">
        <f>IF(M42="Yes",ROUND(AVERAGE(G42:J42),2),"")</f>
        <v>9.9600000000000009</v>
      </c>
      <c r="P42" s="23"/>
    </row>
    <row r="43" spans="1:16">
      <c r="A43" s="33">
        <v>140</v>
      </c>
      <c r="B43" s="33" t="s">
        <v>247</v>
      </c>
      <c r="C43" s="33" t="s">
        <v>371</v>
      </c>
      <c r="D43" s="33" t="s">
        <v>370</v>
      </c>
      <c r="E43" s="33" t="s">
        <v>80</v>
      </c>
      <c r="F43" s="29">
        <v>1</v>
      </c>
      <c r="G43" s="36">
        <v>8.9700000000000006</v>
      </c>
      <c r="H43" s="36"/>
      <c r="I43" s="47"/>
      <c r="J43" s="47"/>
      <c r="K43" s="26"/>
      <c r="L43" s="26"/>
      <c r="M43" t="str">
        <f>IF(COUNT(G43:J43)&gt;1,"Yes","Not Eligible")</f>
        <v>Not Eligible</v>
      </c>
      <c r="N43" s="1" t="str">
        <f>IF(M43="Yes",ROUND(AVERAGE(G43:J43),2),"")</f>
        <v/>
      </c>
      <c r="P43" s="23"/>
    </row>
    <row r="44" spans="1:16">
      <c r="A44" s="33">
        <v>141</v>
      </c>
      <c r="B44" s="33" t="s">
        <v>247</v>
      </c>
      <c r="C44" s="33" t="s">
        <v>218</v>
      </c>
      <c r="D44" s="33" t="s">
        <v>289</v>
      </c>
      <c r="E44" s="33" t="s">
        <v>80</v>
      </c>
      <c r="F44" s="29" t="s">
        <v>351</v>
      </c>
      <c r="G44" s="36"/>
      <c r="H44" s="36">
        <v>10.77</v>
      </c>
      <c r="I44" s="46">
        <v>10.95</v>
      </c>
      <c r="J44" s="46"/>
      <c r="K44" s="34"/>
      <c r="L44" s="34"/>
      <c r="M44" t="str">
        <f>IF(COUNT(G44:J44)&gt;1,"Yes","Not Eligible")</f>
        <v>Yes</v>
      </c>
      <c r="N44" s="1">
        <f>IF(M44="Yes",ROUND(AVERAGE(G44:J44),2),"")</f>
        <v>10.86</v>
      </c>
      <c r="P44" s="23"/>
    </row>
    <row r="45" spans="1:16">
      <c r="A45" s="33">
        <v>142</v>
      </c>
      <c r="B45" s="33" t="s">
        <v>247</v>
      </c>
      <c r="C45" s="33" t="s">
        <v>248</v>
      </c>
      <c r="D45" s="33" t="s">
        <v>249</v>
      </c>
      <c r="E45" s="33" t="s">
        <v>20</v>
      </c>
      <c r="F45" s="29" t="s">
        <v>351</v>
      </c>
      <c r="G45" s="36">
        <v>10.94</v>
      </c>
      <c r="H45" s="36">
        <v>10.79</v>
      </c>
      <c r="I45" s="46">
        <v>11.01</v>
      </c>
      <c r="J45" s="46">
        <v>10.004</v>
      </c>
      <c r="K45" s="34"/>
      <c r="L45" s="34"/>
      <c r="M45" t="str">
        <f>IF(COUNT(G45:J45)&gt;1,"Yes","Not Eligible")</f>
        <v>Yes</v>
      </c>
      <c r="N45" s="1">
        <f>IF(M45="Yes",ROUND(AVERAGE(G45:J45),2),"")</f>
        <v>10.69</v>
      </c>
      <c r="P45" s="23"/>
    </row>
    <row r="46" spans="1:16">
      <c r="A46" s="33">
        <v>143</v>
      </c>
      <c r="B46" s="33" t="s">
        <v>247</v>
      </c>
      <c r="C46" s="33" t="s">
        <v>372</v>
      </c>
      <c r="D46" s="33" t="s">
        <v>373</v>
      </c>
      <c r="E46" s="33" t="s">
        <v>80</v>
      </c>
      <c r="F46" s="29" t="s">
        <v>351</v>
      </c>
      <c r="G46" s="36"/>
      <c r="H46" s="36">
        <v>12.15</v>
      </c>
      <c r="I46" s="46"/>
      <c r="J46" s="46">
        <v>12.5</v>
      </c>
      <c r="K46" s="34"/>
      <c r="L46" s="34"/>
      <c r="M46" t="str">
        <f>IF(COUNT(G46:J46)&gt;1,"Yes","Not Eligible")</f>
        <v>Yes</v>
      </c>
      <c r="N46" s="1">
        <f>IF(M46="Yes",ROUND(AVERAGE(G46:J46),2),"")</f>
        <v>12.33</v>
      </c>
      <c r="P46" s="23"/>
    </row>
    <row r="47" spans="1:16">
      <c r="A47" s="33">
        <v>144</v>
      </c>
      <c r="B47" s="33" t="s">
        <v>247</v>
      </c>
      <c r="C47" s="33" t="s">
        <v>205</v>
      </c>
      <c r="D47" s="33" t="s">
        <v>374</v>
      </c>
      <c r="E47" s="33" t="s">
        <v>20</v>
      </c>
      <c r="F47" s="29" t="s">
        <v>351</v>
      </c>
      <c r="G47" s="36"/>
      <c r="H47" s="36">
        <v>14.97</v>
      </c>
      <c r="I47" s="46"/>
      <c r="J47" s="46">
        <v>14.14</v>
      </c>
      <c r="K47" s="34"/>
      <c r="L47" s="34"/>
      <c r="M47" t="str">
        <f>IF(COUNT(G47:J47)&gt;1,"Yes","Not Eligible")</f>
        <v>Yes</v>
      </c>
      <c r="N47" s="1">
        <f>IF(M47="Yes",ROUND(AVERAGE(G47:J47),2),"")</f>
        <v>14.56</v>
      </c>
      <c r="P47" s="23"/>
    </row>
    <row r="48" spans="1:16">
      <c r="A48" s="33">
        <v>145</v>
      </c>
      <c r="B48" s="33" t="s">
        <v>247</v>
      </c>
      <c r="C48" s="33" t="s">
        <v>375</v>
      </c>
      <c r="D48" s="33" t="s">
        <v>376</v>
      </c>
      <c r="E48" s="33" t="s">
        <v>20</v>
      </c>
      <c r="F48" s="29">
        <v>1</v>
      </c>
      <c r="G48" s="36"/>
      <c r="H48" s="36"/>
      <c r="I48" s="45">
        <v>11.97</v>
      </c>
      <c r="J48" s="45"/>
      <c r="K48" s="26"/>
      <c r="L48" s="26"/>
      <c r="M48" t="str">
        <f>IF(COUNT(G48:J48)&gt;1,"Yes","Not Eligible")</f>
        <v>Not Eligible</v>
      </c>
      <c r="N48" s="1" t="str">
        <f>IF(M48="Yes",ROUND(AVERAGE(G48:J48),2),"")</f>
        <v/>
      </c>
      <c r="P48" s="23"/>
    </row>
    <row r="49" spans="1:16">
      <c r="A49" s="33">
        <v>146</v>
      </c>
      <c r="B49" s="33" t="s">
        <v>247</v>
      </c>
      <c r="C49" s="33" t="s">
        <v>74</v>
      </c>
      <c r="D49" s="33" t="s">
        <v>377</v>
      </c>
      <c r="E49" s="33" t="s">
        <v>20</v>
      </c>
      <c r="F49" s="29">
        <v>1</v>
      </c>
      <c r="G49" s="36"/>
      <c r="H49" s="36"/>
      <c r="I49" s="46">
        <v>11.09</v>
      </c>
      <c r="J49" s="46">
        <v>10.64</v>
      </c>
      <c r="K49" s="26"/>
      <c r="L49" s="26"/>
      <c r="M49" t="str">
        <f>IF(COUNT(G49:J49)&gt;1,"Yes","Not Eligible")</f>
        <v>Yes</v>
      </c>
      <c r="N49" s="1">
        <f>IF(M49="Yes",ROUND(AVERAGE(G49:J49),2),"")</f>
        <v>10.87</v>
      </c>
      <c r="P49" s="23"/>
    </row>
    <row r="50" spans="1:16">
      <c r="A50" s="33">
        <v>147</v>
      </c>
      <c r="B50" s="33" t="s">
        <v>247</v>
      </c>
      <c r="C50" s="33" t="s">
        <v>76</v>
      </c>
      <c r="D50" s="33" t="s">
        <v>378</v>
      </c>
      <c r="E50" s="33" t="s">
        <v>20</v>
      </c>
      <c r="F50" s="29">
        <v>1</v>
      </c>
      <c r="G50" s="36"/>
      <c r="H50" s="36">
        <v>9.8800000000000008</v>
      </c>
      <c r="I50" s="46"/>
      <c r="J50" s="46">
        <v>10.33</v>
      </c>
      <c r="K50" s="34"/>
      <c r="L50" s="34"/>
      <c r="M50" t="str">
        <f>IF(COUNT(G50:J50)&gt;1,"Yes","Not Eligible")</f>
        <v>Yes</v>
      </c>
      <c r="N50" s="1">
        <f>IF(M50="Yes",ROUND(AVERAGE(G50:J50),2),"")</f>
        <v>10.11</v>
      </c>
      <c r="P50" s="23"/>
    </row>
    <row r="51" spans="1:16">
      <c r="A51" s="33">
        <v>148</v>
      </c>
      <c r="B51" s="33" t="s">
        <v>234</v>
      </c>
      <c r="C51" s="33" t="s">
        <v>344</v>
      </c>
      <c r="D51" s="33" t="s">
        <v>345</v>
      </c>
      <c r="E51" s="33" t="s">
        <v>80</v>
      </c>
      <c r="F51" s="29">
        <v>1</v>
      </c>
      <c r="G51" s="36">
        <v>12.44</v>
      </c>
      <c r="H51" s="36">
        <v>11.63</v>
      </c>
      <c r="I51" s="46">
        <v>11.7</v>
      </c>
      <c r="J51" s="46">
        <v>11.75</v>
      </c>
      <c r="K51" s="26"/>
      <c r="L51" s="26"/>
      <c r="M51" t="str">
        <f>IF(COUNT(G51:J51)&gt;1,"Yes","Not Eligible")</f>
        <v>Yes</v>
      </c>
      <c r="N51" s="1">
        <f>IF(M51="Yes",ROUND(AVERAGE(G51:J51),2),"")</f>
        <v>11.88</v>
      </c>
      <c r="P51" s="23"/>
    </row>
    <row r="52" spans="1:16">
      <c r="A52" s="33">
        <v>149</v>
      </c>
      <c r="B52" s="33" t="s">
        <v>234</v>
      </c>
      <c r="C52" s="33" t="s">
        <v>227</v>
      </c>
      <c r="D52" s="33" t="s">
        <v>84</v>
      </c>
      <c r="E52" s="33" t="s">
        <v>80</v>
      </c>
      <c r="F52" s="29" t="s">
        <v>351</v>
      </c>
      <c r="G52" s="36"/>
      <c r="H52" s="36">
        <v>12.08</v>
      </c>
      <c r="I52" s="46"/>
      <c r="J52" s="46">
        <v>10.58</v>
      </c>
      <c r="K52" s="26"/>
      <c r="L52" s="26"/>
      <c r="M52" t="str">
        <f>IF(COUNT(G52:J52)&gt;1,"Yes","Not Eligible")</f>
        <v>Yes</v>
      </c>
      <c r="N52" s="1">
        <f>IF(M52="Yes",ROUND(AVERAGE(G52:J52),2),"")</f>
        <v>11.33</v>
      </c>
      <c r="P52" s="23"/>
    </row>
    <row r="53" spans="1:16">
      <c r="A53" s="33">
        <v>150</v>
      </c>
      <c r="B53" s="33" t="s">
        <v>234</v>
      </c>
      <c r="C53" s="33" t="s">
        <v>284</v>
      </c>
      <c r="D53" s="33" t="s">
        <v>239</v>
      </c>
      <c r="E53" s="33" t="s">
        <v>20</v>
      </c>
      <c r="F53" s="29" t="s">
        <v>351</v>
      </c>
      <c r="G53" s="36">
        <v>15.5</v>
      </c>
      <c r="H53" s="36">
        <v>11.21</v>
      </c>
      <c r="I53" s="46"/>
      <c r="J53" s="46">
        <v>11.66</v>
      </c>
      <c r="K53" s="34"/>
      <c r="L53" s="34"/>
      <c r="M53" t="str">
        <f>IF(COUNT(G53:J53)&gt;1,"Yes","Not Eligible")</f>
        <v>Yes</v>
      </c>
      <c r="N53" s="1">
        <f>IF(M53="Yes",ROUND(AVERAGE(G53:J53),2),"")</f>
        <v>12.79</v>
      </c>
      <c r="P53" s="23"/>
    </row>
    <row r="54" spans="1:16">
      <c r="A54" s="33">
        <v>151</v>
      </c>
      <c r="B54" s="33" t="s">
        <v>234</v>
      </c>
      <c r="C54" s="33" t="s">
        <v>341</v>
      </c>
      <c r="D54" s="33" t="s">
        <v>342</v>
      </c>
      <c r="E54" s="33" t="s">
        <v>80</v>
      </c>
      <c r="F54" s="29">
        <v>1</v>
      </c>
      <c r="G54" s="36"/>
      <c r="H54" s="36">
        <v>10.63</v>
      </c>
      <c r="I54" s="45">
        <v>10.58</v>
      </c>
      <c r="J54" s="45">
        <v>10.18</v>
      </c>
      <c r="K54" s="34"/>
      <c r="L54" s="34"/>
      <c r="M54" t="str">
        <f>IF(COUNT(G54:J54)&gt;1,"Yes","Not Eligible")</f>
        <v>Yes</v>
      </c>
      <c r="N54" s="1">
        <f>IF(M54="Yes",ROUND(AVERAGE(G54:J54),2),"")</f>
        <v>10.46</v>
      </c>
      <c r="P54" s="23"/>
    </row>
    <row r="55" spans="1:16">
      <c r="A55" s="33">
        <v>152</v>
      </c>
      <c r="B55" s="33" t="s">
        <v>234</v>
      </c>
      <c r="C55" s="33" t="s">
        <v>270</v>
      </c>
      <c r="D55" s="33" t="s">
        <v>311</v>
      </c>
      <c r="E55" s="33" t="s">
        <v>20</v>
      </c>
      <c r="F55" s="29">
        <v>1</v>
      </c>
      <c r="G55" s="36"/>
      <c r="H55" s="36">
        <v>9.7100000000000009</v>
      </c>
      <c r="I55" s="47">
        <v>10.36</v>
      </c>
      <c r="J55" s="47"/>
      <c r="K55" s="34"/>
      <c r="L55" s="34"/>
      <c r="M55" t="str">
        <f>IF(COUNT(G55:J55)&gt;1,"Yes","Not Eligible")</f>
        <v>Yes</v>
      </c>
      <c r="N55" s="1">
        <f>IF(M55="Yes",ROUND(AVERAGE(G55:J55),2),"")</f>
        <v>10.039999999999999</v>
      </c>
      <c r="P55" s="23"/>
    </row>
    <row r="56" spans="1:16">
      <c r="A56" s="33">
        <v>153</v>
      </c>
      <c r="B56" s="33" t="s">
        <v>234</v>
      </c>
      <c r="C56" s="33" t="s">
        <v>237</v>
      </c>
      <c r="D56" s="33" t="s">
        <v>206</v>
      </c>
      <c r="E56" s="33" t="s">
        <v>20</v>
      </c>
      <c r="F56" s="29" t="s">
        <v>351</v>
      </c>
      <c r="G56" s="36"/>
      <c r="H56" s="36">
        <v>11.27</v>
      </c>
      <c r="I56" s="45">
        <v>9.7799999999999994</v>
      </c>
      <c r="J56" s="45">
        <v>11.03</v>
      </c>
      <c r="M56" t="str">
        <f>IF(COUNT(G56:J56)&gt;1,"Yes","Not Eligible")</f>
        <v>Yes</v>
      </c>
      <c r="N56" s="1">
        <f>IF(M56="Yes",ROUND(AVERAGE(G56:J56),2),"")</f>
        <v>10.69</v>
      </c>
      <c r="P56" s="23"/>
    </row>
    <row r="57" spans="1:16">
      <c r="A57" s="33">
        <v>154</v>
      </c>
      <c r="B57" s="33" t="s">
        <v>234</v>
      </c>
      <c r="C57" s="33" t="s">
        <v>235</v>
      </c>
      <c r="D57" s="33" t="s">
        <v>236</v>
      </c>
      <c r="E57" s="33" t="s">
        <v>80</v>
      </c>
      <c r="F57" s="29" t="s">
        <v>351</v>
      </c>
      <c r="G57" s="36"/>
      <c r="H57" s="36"/>
      <c r="I57" s="47"/>
      <c r="J57" s="47">
        <v>11.2</v>
      </c>
      <c r="K57" s="26"/>
      <c r="L57" s="26"/>
      <c r="M57" t="str">
        <f>IF(COUNT(G57:J57)&gt;1,"Yes","Not Eligible")</f>
        <v>Not Eligible</v>
      </c>
      <c r="N57" s="1" t="str">
        <f>IF(M57="Yes",ROUND(AVERAGE(G57:J57),2),"")</f>
        <v/>
      </c>
      <c r="P57" s="23"/>
    </row>
    <row r="58" spans="1:16">
      <c r="A58" s="33">
        <v>155</v>
      </c>
      <c r="B58" s="33" t="s">
        <v>234</v>
      </c>
      <c r="C58" s="33" t="s">
        <v>229</v>
      </c>
      <c r="D58" s="33" t="s">
        <v>250</v>
      </c>
      <c r="E58" s="33" t="s">
        <v>80</v>
      </c>
      <c r="F58" s="29" t="s">
        <v>351</v>
      </c>
      <c r="G58" s="36">
        <v>11</v>
      </c>
      <c r="H58" s="36">
        <v>10.32</v>
      </c>
      <c r="I58" s="47">
        <v>11.4</v>
      </c>
      <c r="J58" s="47">
        <v>10.07</v>
      </c>
      <c r="K58" s="34"/>
      <c r="L58" s="34"/>
      <c r="M58" t="str">
        <f>IF(COUNT(G58:J58)&gt;1,"Yes","Not Eligible")</f>
        <v>Yes</v>
      </c>
      <c r="N58" s="1">
        <f>IF(M58="Yes",ROUND(AVERAGE(G58:J58),2),"")</f>
        <v>10.7</v>
      </c>
      <c r="P58" s="23"/>
    </row>
    <row r="59" spans="1:16">
      <c r="A59" s="33">
        <v>156</v>
      </c>
      <c r="B59" s="33" t="s">
        <v>234</v>
      </c>
      <c r="C59" s="33" t="s">
        <v>308</v>
      </c>
      <c r="D59" s="33" t="s">
        <v>226</v>
      </c>
      <c r="E59" s="33" t="s">
        <v>80</v>
      </c>
      <c r="F59" s="29">
        <v>1</v>
      </c>
      <c r="G59" s="36">
        <v>10.81</v>
      </c>
      <c r="H59" s="36">
        <v>10</v>
      </c>
      <c r="I59" s="45"/>
      <c r="J59" s="45">
        <v>9.9499999999999993</v>
      </c>
      <c r="K59" s="34"/>
      <c r="L59" s="34"/>
      <c r="M59" t="str">
        <f>IF(COUNT(G59:J59)&gt;1,"Yes","Not Eligible")</f>
        <v>Yes</v>
      </c>
      <c r="N59" s="1">
        <f>IF(M59="Yes",ROUND(AVERAGE(G59:J59),2),"")</f>
        <v>10.25</v>
      </c>
      <c r="P59" s="23"/>
    </row>
    <row r="60" spans="1:16">
      <c r="A60" s="33">
        <v>157</v>
      </c>
      <c r="B60" s="33" t="s">
        <v>234</v>
      </c>
      <c r="C60" s="33" t="s">
        <v>379</v>
      </c>
      <c r="D60" s="33" t="s">
        <v>323</v>
      </c>
      <c r="E60" s="33" t="s">
        <v>80</v>
      </c>
      <c r="F60" s="29" t="s">
        <v>351</v>
      </c>
      <c r="G60" s="36"/>
      <c r="H60" s="36"/>
      <c r="I60" s="47"/>
      <c r="J60" s="47"/>
      <c r="K60" s="34"/>
      <c r="L60" s="34"/>
      <c r="M60" t="str">
        <f>IF(COUNT(G60:J60)&gt;1,"Yes","Not Eligible")</f>
        <v>Not Eligible</v>
      </c>
      <c r="N60" s="1" t="str">
        <f>IF(M60="Yes",ROUND(AVERAGE(G60:J60),2),"")</f>
        <v/>
      </c>
      <c r="P60" s="23"/>
    </row>
    <row r="61" spans="1:16">
      <c r="A61" s="33">
        <v>158</v>
      </c>
      <c r="B61" s="33" t="s">
        <v>234</v>
      </c>
      <c r="C61" s="33" t="s">
        <v>283</v>
      </c>
      <c r="D61" s="33" t="s">
        <v>231</v>
      </c>
      <c r="E61" s="33" t="s">
        <v>80</v>
      </c>
      <c r="F61" s="29" t="s">
        <v>351</v>
      </c>
      <c r="G61" s="36">
        <v>12.15</v>
      </c>
      <c r="H61" s="36"/>
      <c r="I61" s="45"/>
      <c r="J61" s="45">
        <v>11.78</v>
      </c>
      <c r="M61" t="str">
        <f>IF(COUNT(G61:J61)&gt;1,"Yes","Not Eligible")</f>
        <v>Yes</v>
      </c>
      <c r="N61" s="1">
        <f>IF(M61="Yes",ROUND(AVERAGE(G61:J61),2),"")</f>
        <v>11.97</v>
      </c>
      <c r="P61" s="23"/>
    </row>
    <row r="62" spans="1:16">
      <c r="A62" s="33">
        <v>159</v>
      </c>
      <c r="B62" s="33" t="s">
        <v>295</v>
      </c>
      <c r="C62" s="33" t="s">
        <v>135</v>
      </c>
      <c r="D62" s="33" t="s">
        <v>380</v>
      </c>
      <c r="E62" s="33" t="s">
        <v>80</v>
      </c>
      <c r="F62" s="29">
        <v>1</v>
      </c>
      <c r="G62" s="36">
        <v>9.81</v>
      </c>
      <c r="H62" s="36"/>
      <c r="I62" s="47">
        <v>10.15</v>
      </c>
      <c r="J62" s="47">
        <v>10.37</v>
      </c>
      <c r="K62" s="34"/>
      <c r="L62" s="34"/>
      <c r="M62" t="str">
        <f>IF(COUNT(G62:J62)&gt;1,"Yes","Not Eligible")</f>
        <v>Yes</v>
      </c>
      <c r="N62" s="1">
        <f>IF(M62="Yes",ROUND(AVERAGE(G62:J62),2),"")</f>
        <v>10.11</v>
      </c>
      <c r="P62" s="23"/>
    </row>
    <row r="63" spans="1:16">
      <c r="A63" s="33">
        <v>160</v>
      </c>
      <c r="B63" s="33" t="s">
        <v>295</v>
      </c>
      <c r="C63" s="33" t="s">
        <v>347</v>
      </c>
      <c r="D63" s="33" t="s">
        <v>189</v>
      </c>
      <c r="E63" s="33" t="s">
        <v>20</v>
      </c>
      <c r="F63" s="29">
        <v>1</v>
      </c>
      <c r="G63" s="36">
        <v>11.5</v>
      </c>
      <c r="H63" s="36">
        <v>12.04</v>
      </c>
      <c r="I63" s="47">
        <v>12.19</v>
      </c>
      <c r="J63" s="47">
        <v>11.51</v>
      </c>
      <c r="K63" s="28"/>
      <c r="L63" s="28"/>
      <c r="M63" t="str">
        <f>IF(COUNT(G63:J63)&gt;1,"Yes","Not Eligible")</f>
        <v>Yes</v>
      </c>
      <c r="N63" s="1">
        <f>IF(M63="Yes",ROUND(AVERAGE(G63:J63),2),"")</f>
        <v>11.81</v>
      </c>
      <c r="P63" s="23"/>
    </row>
    <row r="64" spans="1:16">
      <c r="A64" s="33">
        <v>161</v>
      </c>
      <c r="B64" s="33" t="s">
        <v>295</v>
      </c>
      <c r="C64" s="33" t="s">
        <v>381</v>
      </c>
      <c r="D64" s="33" t="s">
        <v>382</v>
      </c>
      <c r="E64" s="33" t="s">
        <v>80</v>
      </c>
      <c r="F64" s="29" t="s">
        <v>351</v>
      </c>
      <c r="G64" s="36">
        <v>12.28</v>
      </c>
      <c r="H64" s="36">
        <v>10.74</v>
      </c>
      <c r="I64" s="47">
        <v>12.33</v>
      </c>
      <c r="J64" s="47">
        <v>11.88</v>
      </c>
      <c r="K64" s="28"/>
      <c r="L64" s="28"/>
      <c r="M64" t="str">
        <f>IF(COUNT(G64:J64)&gt;1,"Yes","Not Eligible")</f>
        <v>Yes</v>
      </c>
      <c r="N64" s="1">
        <f>IF(M64="Yes",ROUND(AVERAGE(G64:J64),2),"")</f>
        <v>11.81</v>
      </c>
      <c r="P64" s="23"/>
    </row>
    <row r="65" spans="1:16">
      <c r="A65" s="33">
        <v>162</v>
      </c>
      <c r="B65" s="33" t="s">
        <v>295</v>
      </c>
      <c r="C65" s="33" t="s">
        <v>383</v>
      </c>
      <c r="D65" s="33" t="s">
        <v>190</v>
      </c>
      <c r="E65" s="33" t="s">
        <v>20</v>
      </c>
      <c r="F65" s="29">
        <v>1</v>
      </c>
      <c r="G65" s="36"/>
      <c r="H65" s="36">
        <v>9.84</v>
      </c>
      <c r="I65" s="46"/>
      <c r="J65" s="46"/>
      <c r="K65" s="28"/>
      <c r="L65" s="28"/>
      <c r="M65" t="str">
        <f>IF(COUNT(G65:J65)&gt;1,"Yes","Not Eligible")</f>
        <v>Not Eligible</v>
      </c>
      <c r="N65" s="1" t="str">
        <f>IF(M65="Yes",ROUND(AVERAGE(G65:J65),2),"")</f>
        <v/>
      </c>
      <c r="P65" s="23"/>
    </row>
    <row r="66" spans="1:16">
      <c r="A66" s="33">
        <v>163</v>
      </c>
      <c r="B66" s="33" t="s">
        <v>295</v>
      </c>
      <c r="C66" s="33" t="s">
        <v>384</v>
      </c>
      <c r="D66" s="33" t="s">
        <v>385</v>
      </c>
      <c r="E66" s="33" t="s">
        <v>20</v>
      </c>
      <c r="F66" s="29">
        <v>1</v>
      </c>
      <c r="G66" s="36">
        <v>12.07</v>
      </c>
      <c r="H66" s="36"/>
      <c r="I66" s="47">
        <v>12.19</v>
      </c>
      <c r="J66" s="47">
        <v>11.51</v>
      </c>
      <c r="K66" s="28"/>
      <c r="L66" s="28"/>
      <c r="M66" t="str">
        <f>IF(COUNT(G66:J66)&gt;1,"Yes","Not Eligible")</f>
        <v>Yes</v>
      </c>
      <c r="N66" s="1">
        <f>IF(M66="Yes",ROUND(AVERAGE(G66:J66),2),"")</f>
        <v>11.92</v>
      </c>
      <c r="P66" s="23"/>
    </row>
    <row r="67" spans="1:16">
      <c r="A67" s="33">
        <v>164</v>
      </c>
      <c r="B67" s="33" t="s">
        <v>295</v>
      </c>
      <c r="C67" s="33" t="s">
        <v>327</v>
      </c>
      <c r="D67" s="33" t="s">
        <v>219</v>
      </c>
      <c r="E67" s="33" t="s">
        <v>80</v>
      </c>
      <c r="F67" s="29">
        <v>1</v>
      </c>
      <c r="G67" s="36">
        <v>10.65</v>
      </c>
      <c r="H67" s="36"/>
      <c r="I67" s="46">
        <v>10.007</v>
      </c>
      <c r="J67" s="46">
        <v>10</v>
      </c>
      <c r="K67" s="28"/>
      <c r="L67" s="28"/>
      <c r="M67" t="str">
        <f>IF(COUNT(G67:J67)&gt;1,"Yes","Not Eligible")</f>
        <v>Yes</v>
      </c>
      <c r="N67" s="1">
        <f>IF(M67="Yes",ROUND(AVERAGE(G67:J67),2),"")</f>
        <v>10.220000000000001</v>
      </c>
      <c r="P67" s="23"/>
    </row>
    <row r="68" spans="1:16">
      <c r="A68" s="33">
        <v>165</v>
      </c>
      <c r="B68" s="33" t="s">
        <v>295</v>
      </c>
      <c r="C68" s="33" t="s">
        <v>386</v>
      </c>
      <c r="D68" s="33" t="s">
        <v>387</v>
      </c>
      <c r="E68" s="33" t="s">
        <v>80</v>
      </c>
      <c r="F68" s="29">
        <v>1</v>
      </c>
      <c r="G68" s="36"/>
      <c r="H68" s="36">
        <v>10.85</v>
      </c>
      <c r="I68" s="46">
        <v>11.69</v>
      </c>
      <c r="J68" s="46">
        <v>11.01</v>
      </c>
      <c r="K68" s="34"/>
      <c r="L68" s="34"/>
      <c r="M68" t="str">
        <f>IF(COUNT(G68:J68)&gt;1,"Yes","Not Eligible")</f>
        <v>Yes</v>
      </c>
      <c r="N68" s="1">
        <f>IF(M68="Yes",ROUND(AVERAGE(G68:J68),2),"")</f>
        <v>11.18</v>
      </c>
      <c r="P68" s="23"/>
    </row>
    <row r="69" spans="1:16">
      <c r="A69" s="33">
        <v>166</v>
      </c>
      <c r="B69" s="33" t="s">
        <v>295</v>
      </c>
      <c r="C69" s="33" t="s">
        <v>167</v>
      </c>
      <c r="D69" s="33" t="s">
        <v>296</v>
      </c>
      <c r="E69" s="33" t="s">
        <v>80</v>
      </c>
      <c r="F69" s="29">
        <v>1</v>
      </c>
      <c r="G69" s="36"/>
      <c r="H69" s="36">
        <v>8.89</v>
      </c>
      <c r="I69" s="46"/>
      <c r="J69" s="46">
        <v>9.1</v>
      </c>
      <c r="K69" s="26"/>
      <c r="L69" s="26"/>
      <c r="M69" t="str">
        <f>IF(COUNT(G69:J69)&gt;1,"Yes","Not Eligible")</f>
        <v>Yes</v>
      </c>
      <c r="N69" s="1">
        <f>IF(M69="Yes",ROUND(AVERAGE(G69:J69),2),"")</f>
        <v>9</v>
      </c>
      <c r="P69" s="23"/>
    </row>
    <row r="70" spans="1:16">
      <c r="A70" s="33">
        <v>167</v>
      </c>
      <c r="B70" s="33" t="s">
        <v>295</v>
      </c>
      <c r="C70" s="33" t="s">
        <v>312</v>
      </c>
      <c r="D70" s="33" t="s">
        <v>221</v>
      </c>
      <c r="E70" s="33" t="s">
        <v>80</v>
      </c>
      <c r="F70" s="29">
        <v>1</v>
      </c>
      <c r="G70" s="36">
        <v>10.09</v>
      </c>
      <c r="H70" s="36">
        <v>9.92</v>
      </c>
      <c r="I70" s="45">
        <v>9.91</v>
      </c>
      <c r="J70" s="45">
        <v>9.7200000000000006</v>
      </c>
      <c r="K70" s="28"/>
      <c r="L70" s="28"/>
      <c r="M70" t="str">
        <f>IF(COUNT(G70:J70)&gt;1,"Yes","Not Eligible")</f>
        <v>Yes</v>
      </c>
      <c r="N70" s="1">
        <f>IF(M70="Yes",ROUND(AVERAGE(G70:J70),2),"")</f>
        <v>9.91</v>
      </c>
      <c r="P70" s="23"/>
    </row>
    <row r="71" spans="1:16">
      <c r="A71" s="33">
        <v>168</v>
      </c>
      <c r="B71" s="33" t="s">
        <v>295</v>
      </c>
      <c r="C71" s="33" t="s">
        <v>346</v>
      </c>
      <c r="D71" s="33" t="s">
        <v>223</v>
      </c>
      <c r="E71" s="33" t="s">
        <v>80</v>
      </c>
      <c r="F71" s="29">
        <v>1</v>
      </c>
      <c r="G71" s="36">
        <v>10.51</v>
      </c>
      <c r="H71" s="36">
        <v>9.93</v>
      </c>
      <c r="I71" s="46">
        <v>9.2100000000000009</v>
      </c>
      <c r="J71" s="46">
        <v>10.59</v>
      </c>
      <c r="K71" s="16"/>
      <c r="L71" s="16"/>
      <c r="M71" t="str">
        <f>IF(COUNT(G71:J71)&gt;1,"Yes","Not Eligible")</f>
        <v>Yes</v>
      </c>
      <c r="N71" s="1">
        <f>IF(M71="Yes",ROUND(AVERAGE(G71:J71),2),"")</f>
        <v>10.06</v>
      </c>
      <c r="P71" s="23"/>
    </row>
    <row r="72" spans="1:16">
      <c r="A72" s="33">
        <v>169</v>
      </c>
      <c r="B72" s="33" t="s">
        <v>295</v>
      </c>
      <c r="C72" s="33" t="s">
        <v>227</v>
      </c>
      <c r="D72" s="33" t="s">
        <v>388</v>
      </c>
      <c r="E72" s="33" t="s">
        <v>80</v>
      </c>
      <c r="F72" s="29">
        <v>1</v>
      </c>
      <c r="G72" s="36"/>
      <c r="H72" s="36">
        <v>8.9600000000000009</v>
      </c>
      <c r="I72" s="46">
        <v>10.82</v>
      </c>
      <c r="J72" s="46">
        <v>10.08</v>
      </c>
      <c r="K72" s="28"/>
      <c r="L72" s="28"/>
      <c r="M72" t="str">
        <f>IF(COUNT(G72:J72)&gt;1,"Yes","Not Eligible")</f>
        <v>Yes</v>
      </c>
      <c r="N72" s="1">
        <f>IF(M72="Yes",ROUND(AVERAGE(G72:J72),2),"")</f>
        <v>9.9499999999999993</v>
      </c>
      <c r="P72" s="23"/>
    </row>
    <row r="73" spans="1:16">
      <c r="A73" s="33">
        <v>170</v>
      </c>
      <c r="B73" s="33" t="s">
        <v>238</v>
      </c>
      <c r="C73" s="33" t="s">
        <v>301</v>
      </c>
      <c r="D73" s="33" t="s">
        <v>302</v>
      </c>
      <c r="E73" s="33" t="s">
        <v>80</v>
      </c>
      <c r="F73" s="29">
        <v>1</v>
      </c>
      <c r="G73" s="36">
        <v>10.35</v>
      </c>
      <c r="H73" s="36">
        <v>9.3699999999999992</v>
      </c>
      <c r="I73" s="45">
        <v>9.3699999999999992</v>
      </c>
      <c r="J73" s="45">
        <v>9.6300000000000008</v>
      </c>
      <c r="K73" s="28"/>
      <c r="L73" s="28"/>
      <c r="M73" t="str">
        <f>IF(COUNT(G73:J73)&gt;1,"Yes","Not Eligible")</f>
        <v>Yes</v>
      </c>
      <c r="N73" s="1">
        <f>IF(M73="Yes",ROUND(AVERAGE(G73:J73),2),"")</f>
        <v>9.68</v>
      </c>
      <c r="P73" s="23"/>
    </row>
    <row r="74" spans="1:16">
      <c r="A74" s="33">
        <v>171</v>
      </c>
      <c r="B74" s="33" t="s">
        <v>238</v>
      </c>
      <c r="C74" s="33" t="s">
        <v>227</v>
      </c>
      <c r="D74" s="33" t="s">
        <v>208</v>
      </c>
      <c r="E74" s="33" t="s">
        <v>80</v>
      </c>
      <c r="F74" s="29">
        <v>1</v>
      </c>
      <c r="G74" s="36">
        <v>9.69</v>
      </c>
      <c r="H74" s="36">
        <v>9.2799999999999994</v>
      </c>
      <c r="I74" s="47">
        <v>9.52</v>
      </c>
      <c r="J74" s="47">
        <v>9.4700000000000006</v>
      </c>
      <c r="K74" s="34"/>
      <c r="L74" s="34"/>
      <c r="M74" t="str">
        <f>IF(COUNT(G74:J74)&gt;1,"Yes","Not Eligible")</f>
        <v>Yes</v>
      </c>
      <c r="N74" s="1">
        <f>IF(M74="Yes",ROUND(AVERAGE(G74:J74),2),"")</f>
        <v>9.49</v>
      </c>
      <c r="P74" s="23"/>
    </row>
    <row r="75" spans="1:16">
      <c r="A75" s="33">
        <v>172</v>
      </c>
      <c r="B75" s="33" t="s">
        <v>238</v>
      </c>
      <c r="C75" s="33" t="s">
        <v>121</v>
      </c>
      <c r="D75" s="33" t="s">
        <v>389</v>
      </c>
      <c r="E75" s="33" t="s">
        <v>80</v>
      </c>
      <c r="F75" s="29" t="s">
        <v>351</v>
      </c>
      <c r="G75" s="36"/>
      <c r="H75" s="36">
        <v>12.02</v>
      </c>
      <c r="I75" s="45">
        <v>12.99</v>
      </c>
      <c r="J75" s="45">
        <v>13.18</v>
      </c>
      <c r="K75" s="34"/>
      <c r="L75" s="34"/>
      <c r="M75" t="str">
        <f>IF(COUNT(G75:J75)&gt;1,"Yes","Not Eligible")</f>
        <v>Yes</v>
      </c>
      <c r="N75" s="1">
        <f>IF(M75="Yes",ROUND(AVERAGE(G75:J75),2),"")</f>
        <v>12.73</v>
      </c>
      <c r="P75" s="23"/>
    </row>
    <row r="76" spans="1:16">
      <c r="A76" s="33">
        <v>173</v>
      </c>
      <c r="B76" s="33" t="s">
        <v>238</v>
      </c>
      <c r="C76" s="33" t="s">
        <v>390</v>
      </c>
      <c r="D76" s="33" t="s">
        <v>391</v>
      </c>
      <c r="E76" s="33" t="s">
        <v>20</v>
      </c>
      <c r="F76" s="29" t="s">
        <v>351</v>
      </c>
      <c r="G76" s="36"/>
      <c r="H76" s="36"/>
      <c r="I76" s="47"/>
      <c r="J76" s="47"/>
      <c r="M76" t="str">
        <f>IF(COUNT(G76:J76)&gt;1,"Yes","Not Eligible")</f>
        <v>Not Eligible</v>
      </c>
      <c r="N76" s="1" t="str">
        <f>IF(M76="Yes",ROUND(AVERAGE(G76:J76),2),"")</f>
        <v/>
      </c>
      <c r="P76" s="23"/>
    </row>
    <row r="77" spans="1:16">
      <c r="A77" s="33">
        <v>174</v>
      </c>
      <c r="B77" s="33" t="s">
        <v>238</v>
      </c>
      <c r="C77" s="33" t="s">
        <v>392</v>
      </c>
      <c r="D77" s="33" t="s">
        <v>393</v>
      </c>
      <c r="E77" s="33" t="s">
        <v>80</v>
      </c>
      <c r="F77" s="29">
        <v>1</v>
      </c>
      <c r="G77" s="36">
        <v>11.39</v>
      </c>
      <c r="H77" s="36">
        <v>10.62</v>
      </c>
      <c r="I77" s="47">
        <v>10.9</v>
      </c>
      <c r="J77" s="47"/>
      <c r="K77" s="34"/>
      <c r="L77" s="34"/>
      <c r="M77" t="str">
        <f>IF(COUNT(G77:J77)&gt;1,"Yes","Not Eligible")</f>
        <v>Yes</v>
      </c>
      <c r="N77" s="1">
        <f>IF(M77="Yes",ROUND(AVERAGE(G77:J77),2),"")</f>
        <v>10.97</v>
      </c>
      <c r="P77" s="23"/>
    </row>
    <row r="78" spans="1:16">
      <c r="A78" s="33">
        <v>175</v>
      </c>
      <c r="B78" s="33" t="s">
        <v>238</v>
      </c>
      <c r="C78" s="33" t="s">
        <v>309</v>
      </c>
      <c r="D78" s="33" t="s">
        <v>310</v>
      </c>
      <c r="E78" s="33" t="s">
        <v>20</v>
      </c>
      <c r="F78" s="29">
        <v>1</v>
      </c>
      <c r="G78" s="36"/>
      <c r="H78" s="36">
        <v>8.89</v>
      </c>
      <c r="I78" s="46">
        <v>8.94</v>
      </c>
      <c r="J78" s="46">
        <v>8.9</v>
      </c>
      <c r="M78" t="str">
        <f>IF(COUNT(G78:J78)&gt;1,"Yes","Not Eligible")</f>
        <v>Yes</v>
      </c>
      <c r="N78" s="1">
        <f>IF(M78="Yes",ROUND(AVERAGE(G78:J78),2),"")</f>
        <v>8.91</v>
      </c>
      <c r="P78" s="23"/>
    </row>
    <row r="79" spans="1:16">
      <c r="A79" s="33">
        <v>176</v>
      </c>
      <c r="B79" s="33" t="s">
        <v>238</v>
      </c>
      <c r="C79" s="33" t="s">
        <v>334</v>
      </c>
      <c r="D79" s="33" t="s">
        <v>335</v>
      </c>
      <c r="E79" s="33" t="s">
        <v>80</v>
      </c>
      <c r="F79" s="29">
        <v>1</v>
      </c>
      <c r="G79" s="36">
        <v>11.32</v>
      </c>
      <c r="H79" s="36"/>
      <c r="I79" s="46">
        <v>10.199999999999999</v>
      </c>
      <c r="J79" s="46">
        <v>10.51</v>
      </c>
      <c r="K79" s="34"/>
      <c r="L79" s="34"/>
      <c r="M79" t="str">
        <f>IF(COUNT(G79:J79)&gt;1,"Yes","Not Eligible")</f>
        <v>Yes</v>
      </c>
      <c r="N79" s="1">
        <f>IF(M79="Yes",ROUND(AVERAGE(G79:J79),2),"")</f>
        <v>10.68</v>
      </c>
      <c r="P79" s="23"/>
    </row>
    <row r="80" spans="1:16">
      <c r="A80" s="33">
        <v>177</v>
      </c>
      <c r="B80" s="33" t="s">
        <v>238</v>
      </c>
      <c r="C80" s="33" t="s">
        <v>209</v>
      </c>
      <c r="D80" s="33" t="s">
        <v>336</v>
      </c>
      <c r="E80" s="33" t="s">
        <v>80</v>
      </c>
      <c r="F80" s="29">
        <v>1</v>
      </c>
      <c r="G80" s="36"/>
      <c r="H80" s="36"/>
      <c r="I80" s="46"/>
      <c r="J80" s="46">
        <v>9.77</v>
      </c>
      <c r="K80" s="34"/>
      <c r="L80" s="34"/>
      <c r="M80" t="str">
        <f>IF(COUNT(G80:J80)&gt;1,"Yes","Not Eligible")</f>
        <v>Not Eligible</v>
      </c>
      <c r="N80" s="1" t="str">
        <f>IF(M80="Yes",ROUND(AVERAGE(G80:J80),2),"")</f>
        <v/>
      </c>
      <c r="P80" s="23"/>
    </row>
    <row r="81" spans="1:16">
      <c r="A81" s="33">
        <v>178</v>
      </c>
      <c r="B81" s="33" t="s">
        <v>238</v>
      </c>
      <c r="C81" s="33" t="s">
        <v>239</v>
      </c>
      <c r="D81" s="33" t="s">
        <v>240</v>
      </c>
      <c r="E81" s="33" t="s">
        <v>80</v>
      </c>
      <c r="F81" s="29" t="s">
        <v>351</v>
      </c>
      <c r="G81" s="36">
        <v>11.02</v>
      </c>
      <c r="H81" s="36">
        <v>9.9700000000000006</v>
      </c>
      <c r="I81" s="45">
        <v>10.23</v>
      </c>
      <c r="J81" s="45">
        <v>10.210000000000001</v>
      </c>
      <c r="K81" s="34"/>
      <c r="L81" s="34"/>
      <c r="M81" t="str">
        <f>IF(COUNT(G81:J81)&gt;1,"Yes","Not Eligible")</f>
        <v>Yes</v>
      </c>
      <c r="N81" s="1">
        <f>IF(M81="Yes",ROUND(AVERAGE(G81:J81),2),"")</f>
        <v>10.36</v>
      </c>
      <c r="P81" s="23"/>
    </row>
    <row r="82" spans="1:16">
      <c r="A82" s="33">
        <v>179</v>
      </c>
      <c r="B82" s="33" t="s">
        <v>238</v>
      </c>
      <c r="C82" s="33" t="s">
        <v>394</v>
      </c>
      <c r="D82" s="33" t="s">
        <v>198</v>
      </c>
      <c r="E82" s="33" t="s">
        <v>20</v>
      </c>
      <c r="F82" s="29" t="s">
        <v>351</v>
      </c>
      <c r="G82" s="36">
        <v>9.6</v>
      </c>
      <c r="H82" s="36">
        <v>10.92</v>
      </c>
      <c r="I82" s="46"/>
      <c r="J82" s="46"/>
      <c r="K82" s="34"/>
      <c r="L82" s="34"/>
      <c r="M82" t="str">
        <f>IF(COUNT(G82:J82)&gt;1,"Yes","Not Eligible")</f>
        <v>Yes</v>
      </c>
      <c r="N82" s="1">
        <f>IF(M82="Yes",ROUND(AVERAGE(G82:J82),2),"")</f>
        <v>10.26</v>
      </c>
      <c r="P82" s="23"/>
    </row>
    <row r="83" spans="1:16">
      <c r="A83" s="33">
        <v>180</v>
      </c>
      <c r="B83" s="33" t="s">
        <v>238</v>
      </c>
      <c r="C83" s="33" t="s">
        <v>395</v>
      </c>
      <c r="D83" s="33" t="s">
        <v>396</v>
      </c>
      <c r="E83" s="33" t="s">
        <v>20</v>
      </c>
      <c r="F83" s="29">
        <v>1</v>
      </c>
      <c r="G83" s="36"/>
      <c r="H83" s="36"/>
      <c r="I83" s="46"/>
      <c r="J83" s="46"/>
      <c r="K83" s="34"/>
      <c r="L83" s="34"/>
      <c r="M83" t="str">
        <f>IF(COUNT(G83:J83)&gt;1,"Yes","Not Eligible")</f>
        <v>Not Eligible</v>
      </c>
      <c r="N83" s="1" t="str">
        <f>IF(M83="Yes",ROUND(AVERAGE(G83:J83),2),"")</f>
        <v/>
      </c>
      <c r="P83" s="23"/>
    </row>
    <row r="84" spans="1:16">
      <c r="A84" s="33">
        <v>181</v>
      </c>
      <c r="B84" s="33" t="s">
        <v>238</v>
      </c>
      <c r="C84" s="33" t="s">
        <v>265</v>
      </c>
      <c r="D84" s="33" t="s">
        <v>144</v>
      </c>
      <c r="E84" s="33" t="s">
        <v>80</v>
      </c>
      <c r="F84" s="29" t="s">
        <v>351</v>
      </c>
      <c r="G84" s="36"/>
      <c r="H84" s="36">
        <v>10.050000000000001</v>
      </c>
      <c r="I84" s="46">
        <v>10.58</v>
      </c>
      <c r="J84" s="46">
        <v>10.77</v>
      </c>
      <c r="K84" s="34"/>
      <c r="L84" s="34"/>
      <c r="M84" t="str">
        <f>IF(COUNT(G84:J84)&gt;1,"Yes","Not Eligible")</f>
        <v>Yes</v>
      </c>
      <c r="N84" s="1">
        <f>IF(M84="Yes",ROUND(AVERAGE(G84:J84),2),"")</f>
        <v>10.47</v>
      </c>
      <c r="P84" s="23"/>
    </row>
    <row r="85" spans="1:16">
      <c r="A85" s="33">
        <v>182</v>
      </c>
      <c r="B85" s="33" t="s">
        <v>258</v>
      </c>
      <c r="C85" s="33" t="s">
        <v>162</v>
      </c>
      <c r="D85" s="33" t="s">
        <v>195</v>
      </c>
      <c r="E85" s="33" t="s">
        <v>80</v>
      </c>
      <c r="F85" s="29" t="s">
        <v>351</v>
      </c>
      <c r="G85" s="36">
        <v>9.26</v>
      </c>
      <c r="H85" s="36">
        <v>9.2899999999999991</v>
      </c>
      <c r="I85" s="45">
        <v>9.6300000000000008</v>
      </c>
      <c r="J85" s="45">
        <v>10</v>
      </c>
      <c r="K85" s="28"/>
      <c r="L85" s="28"/>
      <c r="M85" t="str">
        <f>IF(COUNT(G85:J85)&gt;1,"Yes","Not Eligible")</f>
        <v>Yes</v>
      </c>
      <c r="N85" s="1">
        <f>IF(M85="Yes",ROUND(AVERAGE(G85:J85),2),"")</f>
        <v>9.5500000000000007</v>
      </c>
      <c r="P85" s="23"/>
    </row>
    <row r="86" spans="1:16">
      <c r="A86" s="33">
        <v>183</v>
      </c>
      <c r="B86" s="33" t="s">
        <v>258</v>
      </c>
      <c r="C86" s="33" t="s">
        <v>326</v>
      </c>
      <c r="D86" s="33" t="s">
        <v>213</v>
      </c>
      <c r="E86" s="33" t="s">
        <v>20</v>
      </c>
      <c r="F86" s="29">
        <v>1</v>
      </c>
      <c r="G86" s="36">
        <v>10.25</v>
      </c>
      <c r="H86" s="36">
        <v>9.2899999999999991</v>
      </c>
      <c r="I86" s="46">
        <v>9.7799999999999994</v>
      </c>
      <c r="J86" s="46">
        <v>9.9700000000000006</v>
      </c>
      <c r="K86" s="34"/>
      <c r="L86" s="34"/>
      <c r="M86" t="str">
        <f>IF(COUNT(G86:J86)&gt;1,"Yes","Not Eligible")</f>
        <v>Yes</v>
      </c>
      <c r="N86" s="1">
        <f>IF(M86="Yes",ROUND(AVERAGE(G86:J86),2),"")</f>
        <v>9.82</v>
      </c>
      <c r="P86" s="23"/>
    </row>
    <row r="87" spans="1:16">
      <c r="A87" s="33">
        <v>184</v>
      </c>
      <c r="B87" s="33" t="s">
        <v>258</v>
      </c>
      <c r="C87" s="33" t="s">
        <v>165</v>
      </c>
      <c r="D87" s="33" t="s">
        <v>397</v>
      </c>
      <c r="E87" s="33" t="s">
        <v>80</v>
      </c>
      <c r="F87" s="29" t="s">
        <v>351</v>
      </c>
      <c r="G87" s="36">
        <v>11.2</v>
      </c>
      <c r="H87" s="36"/>
      <c r="I87" s="46">
        <v>12.25</v>
      </c>
      <c r="J87" s="46">
        <v>11.06</v>
      </c>
      <c r="M87" t="str">
        <f>IF(COUNT(G87:J87)&gt;1,"Yes","Not Eligible")</f>
        <v>Yes</v>
      </c>
      <c r="N87" s="1">
        <f>IF(M87="Yes",ROUND(AVERAGE(G87:J87),2),"")</f>
        <v>11.5</v>
      </c>
      <c r="P87" s="23"/>
    </row>
    <row r="88" spans="1:16">
      <c r="A88" s="33">
        <v>185</v>
      </c>
      <c r="B88" s="33" t="s">
        <v>258</v>
      </c>
      <c r="C88" s="33" t="s">
        <v>85</v>
      </c>
      <c r="D88" s="33" t="s">
        <v>285</v>
      </c>
      <c r="E88" s="33" t="s">
        <v>80</v>
      </c>
      <c r="F88" s="29" t="s">
        <v>351</v>
      </c>
      <c r="G88" s="36">
        <v>12.25</v>
      </c>
      <c r="H88" s="36">
        <v>10.44</v>
      </c>
      <c r="I88" s="46">
        <v>11.76</v>
      </c>
      <c r="J88" s="46"/>
      <c r="K88" s="28"/>
      <c r="L88" s="28"/>
      <c r="M88" t="str">
        <f>IF(COUNT(G88:J88)&gt;1,"Yes","Not Eligible")</f>
        <v>Yes</v>
      </c>
      <c r="N88" s="1">
        <f>IF(M88="Yes",ROUND(AVERAGE(G88:J88),2),"")</f>
        <v>11.48</v>
      </c>
      <c r="P88" s="23"/>
    </row>
    <row r="89" spans="1:16">
      <c r="A89" s="33">
        <v>186</v>
      </c>
      <c r="B89" s="33" t="s">
        <v>258</v>
      </c>
      <c r="C89" s="33" t="s">
        <v>218</v>
      </c>
      <c r="D89" s="33" t="s">
        <v>305</v>
      </c>
      <c r="E89" s="33" t="s">
        <v>80</v>
      </c>
      <c r="F89" s="29">
        <v>1</v>
      </c>
      <c r="G89" s="36">
        <v>9.19</v>
      </c>
      <c r="H89" s="36"/>
      <c r="I89" s="46">
        <v>9.9600000000000009</v>
      </c>
      <c r="J89" s="46">
        <v>9.52</v>
      </c>
      <c r="K89" s="28"/>
      <c r="L89" s="28"/>
      <c r="M89" t="str">
        <f>IF(COUNT(G89:J89)&gt;1,"Yes","Not Eligible")</f>
        <v>Yes</v>
      </c>
      <c r="N89" s="1">
        <f>IF(M89="Yes",ROUND(AVERAGE(G89:J89),2),"")</f>
        <v>9.56</v>
      </c>
      <c r="P89" s="23"/>
    </row>
    <row r="90" spans="1:16">
      <c r="A90" s="33">
        <v>187</v>
      </c>
      <c r="B90" s="33" t="s">
        <v>258</v>
      </c>
      <c r="C90" s="33" t="s">
        <v>398</v>
      </c>
      <c r="D90" s="33" t="s">
        <v>305</v>
      </c>
      <c r="E90" s="33" t="s">
        <v>80</v>
      </c>
      <c r="F90" s="29" t="s">
        <v>351</v>
      </c>
      <c r="G90" s="36">
        <v>13.25</v>
      </c>
      <c r="H90" s="36"/>
      <c r="I90" s="46">
        <v>13.07</v>
      </c>
      <c r="J90" s="46">
        <v>13.2</v>
      </c>
      <c r="K90" s="28"/>
      <c r="L90" s="28"/>
      <c r="M90" t="str">
        <f>IF(COUNT(G90:J90)&gt;1,"Yes","Not Eligible")</f>
        <v>Yes</v>
      </c>
      <c r="N90" s="1">
        <f>IF(M90="Yes",ROUND(AVERAGE(G90:J90),2),"")</f>
        <v>13.17</v>
      </c>
      <c r="P90" s="23"/>
    </row>
    <row r="91" spans="1:16">
      <c r="A91" s="33">
        <v>188</v>
      </c>
      <c r="B91" s="33" t="s">
        <v>258</v>
      </c>
      <c r="C91" s="33" t="s">
        <v>230</v>
      </c>
      <c r="D91" s="33" t="s">
        <v>399</v>
      </c>
      <c r="E91" s="33" t="s">
        <v>80</v>
      </c>
      <c r="F91" s="29">
        <v>1</v>
      </c>
      <c r="G91" s="36"/>
      <c r="H91" s="36">
        <v>10.81</v>
      </c>
      <c r="I91" s="46">
        <v>11.22</v>
      </c>
      <c r="J91" s="46">
        <v>11.64</v>
      </c>
      <c r="K91" s="28"/>
      <c r="L91" s="28"/>
      <c r="M91" t="str">
        <f>IF(COUNT(G91:J91)&gt;1,"Yes","Not Eligible")</f>
        <v>Yes</v>
      </c>
      <c r="N91" s="1">
        <f>IF(M91="Yes",ROUND(AVERAGE(G91:J91),2),"")</f>
        <v>11.22</v>
      </c>
      <c r="P91" s="23"/>
    </row>
    <row r="92" spans="1:16">
      <c r="A92" s="33">
        <v>189</v>
      </c>
      <c r="B92" s="33" t="s">
        <v>258</v>
      </c>
      <c r="C92" s="33" t="s">
        <v>400</v>
      </c>
      <c r="D92" s="33" t="s">
        <v>401</v>
      </c>
      <c r="E92" s="33" t="s">
        <v>80</v>
      </c>
      <c r="F92" s="29">
        <v>1</v>
      </c>
      <c r="G92" s="36"/>
      <c r="H92" s="36">
        <v>11.69</v>
      </c>
      <c r="I92" s="45">
        <v>12.25</v>
      </c>
      <c r="J92" s="45">
        <v>13.57</v>
      </c>
      <c r="K92" s="28"/>
      <c r="L92" s="28"/>
      <c r="M92" t="str">
        <f>IF(COUNT(G92:J92)&gt;1,"Yes","Not Eligible")</f>
        <v>Yes</v>
      </c>
      <c r="N92" s="1">
        <f>IF(M92="Yes",ROUND(AVERAGE(G92:J92),2),"")</f>
        <v>12.5</v>
      </c>
      <c r="P92" s="23"/>
    </row>
    <row r="93" spans="1:16">
      <c r="A93" s="33">
        <v>190</v>
      </c>
      <c r="B93" s="33" t="s">
        <v>258</v>
      </c>
      <c r="C93" s="33" t="s">
        <v>255</v>
      </c>
      <c r="D93" s="33" t="s">
        <v>293</v>
      </c>
      <c r="E93" s="33" t="s">
        <v>80</v>
      </c>
      <c r="F93" s="29">
        <v>1</v>
      </c>
      <c r="G93" s="36">
        <v>9.1999999999999993</v>
      </c>
      <c r="H93" s="36">
        <v>9.81</v>
      </c>
      <c r="I93" s="46">
        <v>10.09</v>
      </c>
      <c r="J93" s="46">
        <v>10.34</v>
      </c>
      <c r="K93" s="28"/>
      <c r="L93" s="28"/>
      <c r="M93" t="str">
        <f>IF(COUNT(G93:J93)&gt;1,"Yes","Not Eligible")</f>
        <v>Yes</v>
      </c>
      <c r="N93" s="1">
        <f>IF(M93="Yes",ROUND(AVERAGE(G93:J93),2),"")</f>
        <v>9.86</v>
      </c>
      <c r="P93" s="23"/>
    </row>
    <row r="94" spans="1:16">
      <c r="A94" s="33">
        <v>191</v>
      </c>
      <c r="B94" s="33" t="s">
        <v>258</v>
      </c>
      <c r="C94" s="33" t="s">
        <v>264</v>
      </c>
      <c r="D94" s="33" t="s">
        <v>216</v>
      </c>
      <c r="E94" s="33" t="s">
        <v>20</v>
      </c>
      <c r="F94" s="29" t="s">
        <v>351</v>
      </c>
      <c r="G94" s="36">
        <v>12.44</v>
      </c>
      <c r="H94" s="36">
        <v>11.52</v>
      </c>
      <c r="I94" s="46">
        <v>11.21</v>
      </c>
      <c r="J94" s="46">
        <v>13.15</v>
      </c>
      <c r="K94" s="28"/>
      <c r="L94" s="28"/>
      <c r="M94" t="str">
        <f>IF(COUNT(G94:J94)&gt;1,"Yes","Not Eligible")</f>
        <v>Yes</v>
      </c>
      <c r="N94" s="1">
        <f>IF(M94="Yes",ROUND(AVERAGE(G94:J94),2),"")</f>
        <v>12.08</v>
      </c>
      <c r="P94" s="23"/>
    </row>
    <row r="95" spans="1:16">
      <c r="A95" s="33">
        <v>192</v>
      </c>
      <c r="B95" s="33" t="s">
        <v>258</v>
      </c>
      <c r="C95" s="33" t="s">
        <v>313</v>
      </c>
      <c r="D95" s="33" t="s">
        <v>402</v>
      </c>
      <c r="E95" s="33" t="s">
        <v>20</v>
      </c>
      <c r="F95" s="29">
        <v>1</v>
      </c>
      <c r="G95" s="36"/>
      <c r="H95" s="36">
        <v>9.1199999999999992</v>
      </c>
      <c r="I95" s="46">
        <v>10.34</v>
      </c>
      <c r="J95" s="46">
        <v>10.72</v>
      </c>
      <c r="K95" s="28"/>
      <c r="L95" s="28"/>
      <c r="M95" t="str">
        <f>IF(COUNT(G95:J95)&gt;1,"Yes","Not Eligible")</f>
        <v>Yes</v>
      </c>
      <c r="N95" s="1">
        <f>IF(M95="Yes",ROUND(AVERAGE(G95:J95),2),"")</f>
        <v>10.06</v>
      </c>
      <c r="P95" s="23"/>
    </row>
    <row r="96" spans="1:16">
      <c r="A96" s="33">
        <v>193</v>
      </c>
      <c r="B96" s="33" t="s">
        <v>244</v>
      </c>
      <c r="C96" s="33" t="s">
        <v>43</v>
      </c>
      <c r="D96" s="33" t="s">
        <v>403</v>
      </c>
      <c r="E96" s="33" t="s">
        <v>20</v>
      </c>
      <c r="F96" s="29" t="s">
        <v>351</v>
      </c>
      <c r="G96" s="36"/>
      <c r="H96" s="36">
        <v>12.07</v>
      </c>
      <c r="I96" s="45">
        <v>11.91</v>
      </c>
      <c r="J96" s="45">
        <v>11.56</v>
      </c>
      <c r="K96" s="28"/>
      <c r="L96" s="28"/>
      <c r="M96" t="str">
        <f>IF(COUNT(G96:J96)&gt;1,"Yes","Not Eligible")</f>
        <v>Yes</v>
      </c>
      <c r="N96" s="1">
        <f>IF(M96="Yes",ROUND(AVERAGE(G96:J96),2),"")</f>
        <v>11.85</v>
      </c>
      <c r="P96" s="23"/>
    </row>
    <row r="97" spans="1:16">
      <c r="A97" s="33">
        <v>194</v>
      </c>
      <c r="B97" s="33" t="s">
        <v>244</v>
      </c>
      <c r="C97" s="33" t="s">
        <v>404</v>
      </c>
      <c r="D97" s="33" t="s">
        <v>405</v>
      </c>
      <c r="E97" s="33" t="s">
        <v>80</v>
      </c>
      <c r="F97" s="29">
        <v>1</v>
      </c>
      <c r="G97" s="36"/>
      <c r="H97" s="36"/>
      <c r="I97" s="47"/>
      <c r="J97" s="47">
        <v>10.52</v>
      </c>
      <c r="K97" s="34"/>
      <c r="L97" s="34"/>
      <c r="M97" t="str">
        <f>IF(COUNT(G97:J97)&gt;1,"Yes","Not Eligible")</f>
        <v>Not Eligible</v>
      </c>
      <c r="N97" s="1" t="str">
        <f>IF(M97="Yes",ROUND(AVERAGE(G97:J97),2),"")</f>
        <v/>
      </c>
      <c r="P97" s="23"/>
    </row>
    <row r="98" spans="1:16">
      <c r="A98" s="33">
        <v>195</v>
      </c>
      <c r="B98" s="33" t="s">
        <v>244</v>
      </c>
      <c r="C98" s="33" t="s">
        <v>406</v>
      </c>
      <c r="D98" s="33" t="s">
        <v>407</v>
      </c>
      <c r="E98" s="33" t="s">
        <v>80</v>
      </c>
      <c r="F98" s="29" t="s">
        <v>351</v>
      </c>
      <c r="G98" s="36"/>
      <c r="H98" s="36">
        <v>12.64</v>
      </c>
      <c r="I98" s="46">
        <v>12.51</v>
      </c>
      <c r="J98" s="46">
        <v>12.76</v>
      </c>
      <c r="K98" s="34"/>
      <c r="L98" s="34"/>
      <c r="M98" t="str">
        <f>IF(COUNT(G98:J98)&gt;1,"Yes","Not Eligible")</f>
        <v>Yes</v>
      </c>
      <c r="N98" s="1">
        <f>IF(M98="Yes",ROUND(AVERAGE(G98:J98),2),"")</f>
        <v>12.64</v>
      </c>
      <c r="P98" s="23"/>
    </row>
    <row r="99" spans="1:16">
      <c r="A99" s="33">
        <v>196</v>
      </c>
      <c r="B99" s="33" t="s">
        <v>244</v>
      </c>
      <c r="C99" s="33" t="s">
        <v>318</v>
      </c>
      <c r="D99" s="33" t="s">
        <v>319</v>
      </c>
      <c r="E99" s="33" t="s">
        <v>80</v>
      </c>
      <c r="F99" s="29">
        <v>1</v>
      </c>
      <c r="G99" s="36">
        <v>10.08</v>
      </c>
      <c r="H99" s="36">
        <v>9.5</v>
      </c>
      <c r="I99" s="46">
        <v>8.94</v>
      </c>
      <c r="J99" s="46">
        <v>9.35</v>
      </c>
      <c r="K99" s="34"/>
      <c r="L99" s="34"/>
      <c r="M99" t="str">
        <f>IF(COUNT(G99:J99)&gt;1,"Yes","Not Eligible")</f>
        <v>Yes</v>
      </c>
      <c r="N99" s="1">
        <f>IF(M99="Yes",ROUND(AVERAGE(G99:J99),2),"")</f>
        <v>9.4700000000000006</v>
      </c>
      <c r="P99" s="23"/>
    </row>
    <row r="100" spans="1:16">
      <c r="A100" s="33">
        <v>197</v>
      </c>
      <c r="B100" s="33" t="s">
        <v>244</v>
      </c>
      <c r="C100" s="33" t="s">
        <v>398</v>
      </c>
      <c r="D100" s="33" t="s">
        <v>408</v>
      </c>
      <c r="E100" s="33" t="s">
        <v>80</v>
      </c>
      <c r="F100" s="29" t="s">
        <v>351</v>
      </c>
      <c r="G100" s="36"/>
      <c r="H100" s="36">
        <v>13.34</v>
      </c>
      <c r="I100" s="46"/>
      <c r="J100" s="46">
        <v>13.37</v>
      </c>
      <c r="K100" s="34"/>
      <c r="L100" s="34"/>
      <c r="M100" t="str">
        <f>IF(COUNT(G100:J100)&gt;1,"Yes","Not Eligible")</f>
        <v>Yes</v>
      </c>
      <c r="N100" s="1">
        <f>IF(M100="Yes",ROUND(AVERAGE(G100:J100),2),"")</f>
        <v>13.36</v>
      </c>
      <c r="P100" s="23"/>
    </row>
    <row r="101" spans="1:16">
      <c r="A101" s="33">
        <v>198</v>
      </c>
      <c r="B101" s="33" t="s">
        <v>244</v>
      </c>
      <c r="C101" s="33" t="s">
        <v>81</v>
      </c>
      <c r="D101" s="33" t="s">
        <v>320</v>
      </c>
      <c r="E101" s="33" t="s">
        <v>80</v>
      </c>
      <c r="F101" s="29">
        <v>1</v>
      </c>
      <c r="G101" s="36">
        <v>9.9499999999999993</v>
      </c>
      <c r="H101" s="36">
        <v>9.65</v>
      </c>
      <c r="I101" s="46">
        <v>10.220000000000001</v>
      </c>
      <c r="J101" s="46"/>
      <c r="K101" s="34"/>
      <c r="L101" s="34"/>
      <c r="M101" t="str">
        <f>IF(COUNT(G101:J101)&gt;1,"Yes","Not Eligible")</f>
        <v>Yes</v>
      </c>
      <c r="N101" s="1">
        <f>IF(M101="Yes",ROUND(AVERAGE(G101:J101),2),"")</f>
        <v>9.94</v>
      </c>
      <c r="P101" s="23"/>
    </row>
    <row r="102" spans="1:16">
      <c r="A102" s="33">
        <v>199</v>
      </c>
      <c r="B102" s="33" t="s">
        <v>244</v>
      </c>
      <c r="C102" s="33" t="s">
        <v>409</v>
      </c>
      <c r="D102" s="33" t="s">
        <v>410</v>
      </c>
      <c r="E102" s="33" t="s">
        <v>80</v>
      </c>
      <c r="F102" s="29">
        <v>1</v>
      </c>
      <c r="G102" s="36"/>
      <c r="H102" s="36">
        <v>10.61</v>
      </c>
      <c r="I102" s="46">
        <v>10.51</v>
      </c>
      <c r="J102" s="46"/>
      <c r="K102" s="34"/>
      <c r="L102" s="34"/>
      <c r="M102" t="str">
        <f>IF(COUNT(G102:J102)&gt;1,"Yes","Not Eligible")</f>
        <v>Yes</v>
      </c>
      <c r="N102" s="1">
        <f>IF(M102="Yes",ROUND(AVERAGE(G102:J102),2),"")</f>
        <v>10.56</v>
      </c>
      <c r="P102" s="23"/>
    </row>
    <row r="103" spans="1:16">
      <c r="A103" s="33">
        <v>200</v>
      </c>
      <c r="B103" s="33" t="s">
        <v>244</v>
      </c>
      <c r="C103" s="33" t="s">
        <v>283</v>
      </c>
      <c r="D103" s="33" t="s">
        <v>120</v>
      </c>
      <c r="E103" s="33" t="s">
        <v>80</v>
      </c>
      <c r="F103" s="29">
        <v>1</v>
      </c>
      <c r="G103" s="36"/>
      <c r="H103" s="36">
        <v>9.6199999999999992</v>
      </c>
      <c r="I103" s="47">
        <v>9.49</v>
      </c>
      <c r="J103" s="47">
        <v>9.26</v>
      </c>
      <c r="K103" s="34"/>
      <c r="L103" s="34"/>
      <c r="M103" t="str">
        <f>IF(COUNT(G103:J103)&gt;1,"Yes","Not Eligible")</f>
        <v>Yes</v>
      </c>
      <c r="N103" s="1">
        <f>IF(M103="Yes",ROUND(AVERAGE(G103:J103),2),"")</f>
        <v>9.4600000000000009</v>
      </c>
      <c r="P103" s="23"/>
    </row>
    <row r="104" spans="1:16">
      <c r="A104" s="33">
        <v>201</v>
      </c>
      <c r="B104" s="33" t="s">
        <v>244</v>
      </c>
      <c r="C104" s="33" t="s">
        <v>245</v>
      </c>
      <c r="D104" s="33" t="s">
        <v>246</v>
      </c>
      <c r="E104" s="33" t="s">
        <v>80</v>
      </c>
      <c r="F104" s="29" t="s">
        <v>351</v>
      </c>
      <c r="G104" s="36">
        <v>10.64</v>
      </c>
      <c r="H104" s="36">
        <v>10.02</v>
      </c>
      <c r="I104" s="47">
        <v>9.52</v>
      </c>
      <c r="J104" s="47">
        <v>9.82</v>
      </c>
      <c r="K104" s="34"/>
      <c r="L104" s="34"/>
      <c r="M104" t="str">
        <f>IF(COUNT(G104:J104)&gt;1,"Yes","Not Eligible")</f>
        <v>Yes</v>
      </c>
      <c r="N104" s="1">
        <f>IF(M104="Yes",ROUND(AVERAGE(G104:J104),2),"")</f>
        <v>10</v>
      </c>
      <c r="P104" s="23"/>
    </row>
    <row r="105" spans="1:16">
      <c r="A105" s="33">
        <v>202</v>
      </c>
      <c r="B105" s="33" t="s">
        <v>244</v>
      </c>
      <c r="C105" s="33" t="s">
        <v>210</v>
      </c>
      <c r="D105" s="33" t="s">
        <v>411</v>
      </c>
      <c r="E105" s="33" t="s">
        <v>80</v>
      </c>
      <c r="F105" s="29" t="s">
        <v>351</v>
      </c>
      <c r="G105" s="36">
        <v>10.029999999999999</v>
      </c>
      <c r="H105" s="36"/>
      <c r="I105" s="47"/>
      <c r="J105" s="47">
        <v>9.83</v>
      </c>
      <c r="M105" t="str">
        <f>IF(COUNT(G105:J105)&gt;1,"Yes","Not Eligible")</f>
        <v>Yes</v>
      </c>
      <c r="N105" s="1">
        <f>IF(M105="Yes",ROUND(AVERAGE(G105:J105),2),"")</f>
        <v>9.93</v>
      </c>
      <c r="P105" s="23"/>
    </row>
    <row r="106" spans="1:16">
      <c r="A106" s="33">
        <v>203</v>
      </c>
      <c r="B106" s="33" t="s">
        <v>244</v>
      </c>
      <c r="C106" s="33" t="s">
        <v>191</v>
      </c>
      <c r="D106" s="33" t="s">
        <v>272</v>
      </c>
      <c r="E106" s="33" t="s">
        <v>20</v>
      </c>
      <c r="F106" s="29" t="s">
        <v>351</v>
      </c>
      <c r="G106" s="36"/>
      <c r="H106" s="36">
        <v>10.02</v>
      </c>
      <c r="I106" s="46">
        <v>10.26</v>
      </c>
      <c r="J106" s="46">
        <v>11.33</v>
      </c>
      <c r="K106" s="34"/>
      <c r="L106" s="34"/>
      <c r="M106" t="str">
        <f>IF(COUNT(G106:J106)&gt;1,"Yes","Not Eligible")</f>
        <v>Yes</v>
      </c>
      <c r="N106" s="1">
        <f>IF(M106="Yes",ROUND(AVERAGE(G106:J106),2),"")</f>
        <v>10.54</v>
      </c>
      <c r="P106" s="23"/>
    </row>
    <row r="107" spans="1:16">
      <c r="A107" s="33">
        <v>204</v>
      </c>
      <c r="B107" s="33" t="s">
        <v>241</v>
      </c>
      <c r="C107" s="33" t="s">
        <v>254</v>
      </c>
      <c r="D107" s="33" t="s">
        <v>217</v>
      </c>
      <c r="E107" s="33" t="s">
        <v>20</v>
      </c>
      <c r="F107" s="29" t="s">
        <v>351</v>
      </c>
      <c r="G107" s="36"/>
      <c r="H107" s="36"/>
      <c r="I107" s="46">
        <v>9.83</v>
      </c>
      <c r="J107" s="46">
        <v>10.4</v>
      </c>
      <c r="K107" s="34"/>
      <c r="L107" s="34"/>
      <c r="M107" t="str">
        <f>IF(COUNT(G107:J107)&gt;1,"Yes","Not Eligible")</f>
        <v>Yes</v>
      </c>
      <c r="N107" s="1">
        <f>IF(M107="Yes",ROUND(AVERAGE(G107:J107),2),"")</f>
        <v>10.119999999999999</v>
      </c>
      <c r="P107" s="23"/>
    </row>
    <row r="108" spans="1:16">
      <c r="A108" s="33">
        <v>205</v>
      </c>
      <c r="B108" s="33" t="s">
        <v>241</v>
      </c>
      <c r="C108" s="33" t="s">
        <v>313</v>
      </c>
      <c r="D108" s="33" t="s">
        <v>200</v>
      </c>
      <c r="E108" s="33" t="s">
        <v>20</v>
      </c>
      <c r="F108" s="29">
        <v>1</v>
      </c>
      <c r="G108" s="36">
        <v>10.82</v>
      </c>
      <c r="H108" s="36">
        <v>9.64</v>
      </c>
      <c r="I108" s="46">
        <v>9.9700000000000006</v>
      </c>
      <c r="J108" s="46"/>
      <c r="K108" s="34"/>
      <c r="L108" s="34"/>
      <c r="M108" t="str">
        <f>IF(COUNT(G108:J108)&gt;1,"Yes","Not Eligible")</f>
        <v>Yes</v>
      </c>
      <c r="N108" s="1">
        <f>IF(M108="Yes",ROUND(AVERAGE(G108:J108),2),"")</f>
        <v>10.14</v>
      </c>
      <c r="P108" s="23"/>
    </row>
    <row r="109" spans="1:16">
      <c r="A109" s="33">
        <v>206</v>
      </c>
      <c r="B109" s="33" t="s">
        <v>241</v>
      </c>
      <c r="C109" s="33" t="s">
        <v>132</v>
      </c>
      <c r="D109" s="33" t="s">
        <v>343</v>
      </c>
      <c r="E109" s="33" t="s">
        <v>80</v>
      </c>
      <c r="F109" s="29">
        <v>1</v>
      </c>
      <c r="G109" s="36"/>
      <c r="H109" s="36">
        <v>11.34</v>
      </c>
      <c r="I109" s="45">
        <v>10.69</v>
      </c>
      <c r="J109" s="45"/>
      <c r="K109" s="28"/>
      <c r="L109" s="28"/>
      <c r="M109" t="str">
        <f>IF(COUNT(G109:J109)&gt;1,"Yes","Not Eligible")</f>
        <v>Yes</v>
      </c>
      <c r="N109" s="1">
        <f>IF(M109="Yes",ROUND(AVERAGE(G109:J109),2),"")</f>
        <v>11.02</v>
      </c>
      <c r="P109" s="23"/>
    </row>
    <row r="110" spans="1:16">
      <c r="A110" s="33">
        <v>207</v>
      </c>
      <c r="B110" s="33" t="s">
        <v>241</v>
      </c>
      <c r="C110" s="33" t="s">
        <v>215</v>
      </c>
      <c r="D110" s="33" t="s">
        <v>333</v>
      </c>
      <c r="E110" s="33" t="s">
        <v>80</v>
      </c>
      <c r="F110" s="29">
        <v>1</v>
      </c>
      <c r="G110" s="36"/>
      <c r="H110" s="36"/>
      <c r="I110" s="46">
        <v>10.119999999999999</v>
      </c>
      <c r="J110" s="46">
        <v>10.33</v>
      </c>
      <c r="K110" s="28"/>
      <c r="L110" s="28"/>
      <c r="M110" t="str">
        <f>IF(COUNT(G110:J110)&gt;1,"Yes","Not Eligible")</f>
        <v>Yes</v>
      </c>
      <c r="N110" s="1">
        <f>IF(M110="Yes",ROUND(AVERAGE(G110:J110),2),"")</f>
        <v>10.23</v>
      </c>
      <c r="P110" s="23"/>
    </row>
    <row r="111" spans="1:16">
      <c r="A111" s="33">
        <v>208</v>
      </c>
      <c r="B111" s="33" t="s">
        <v>241</v>
      </c>
      <c r="C111" s="33" t="s">
        <v>225</v>
      </c>
      <c r="D111" s="33" t="s">
        <v>412</v>
      </c>
      <c r="E111" s="33" t="s">
        <v>80</v>
      </c>
      <c r="F111" s="29">
        <v>1</v>
      </c>
      <c r="G111" s="36">
        <v>10.38</v>
      </c>
      <c r="H111" s="36"/>
      <c r="I111" s="46">
        <v>10.64</v>
      </c>
      <c r="J111" s="46">
        <v>9.9</v>
      </c>
      <c r="K111" s="34"/>
      <c r="L111" s="34"/>
      <c r="M111" t="str">
        <f>IF(COUNT(G111:J111)&gt;1,"Yes","Not Eligible")</f>
        <v>Yes</v>
      </c>
      <c r="N111" s="1">
        <f>IF(M111="Yes",ROUND(AVERAGE(G111:J111),2),"")</f>
        <v>10.31</v>
      </c>
      <c r="P111" s="23"/>
    </row>
    <row r="112" spans="1:16">
      <c r="A112" s="33">
        <v>209</v>
      </c>
      <c r="B112" s="33" t="s">
        <v>241</v>
      </c>
      <c r="C112" s="33" t="s">
        <v>228</v>
      </c>
      <c r="D112" s="33" t="s">
        <v>413</v>
      </c>
      <c r="E112" s="33" t="s">
        <v>80</v>
      </c>
      <c r="F112" s="29">
        <v>1</v>
      </c>
      <c r="G112" s="36"/>
      <c r="H112" s="36"/>
      <c r="I112" s="45">
        <v>12.07</v>
      </c>
      <c r="J112" s="45">
        <v>12.27</v>
      </c>
      <c r="K112" s="28"/>
      <c r="L112" s="28"/>
      <c r="M112" t="str">
        <f>IF(COUNT(G112:J112)&gt;1,"Yes","Not Eligible")</f>
        <v>Yes</v>
      </c>
      <c r="N112" s="1">
        <f>IF(M112="Yes",ROUND(AVERAGE(G112:J112),2),"")</f>
        <v>12.17</v>
      </c>
      <c r="P112" s="23"/>
    </row>
    <row r="113" spans="1:16">
      <c r="A113" s="33">
        <v>210</v>
      </c>
      <c r="B113" s="33" t="s">
        <v>241</v>
      </c>
      <c r="C113" s="33" t="s">
        <v>242</v>
      </c>
      <c r="D113" s="33" t="s">
        <v>202</v>
      </c>
      <c r="E113" s="33" t="s">
        <v>20</v>
      </c>
      <c r="F113" s="29" t="s">
        <v>351</v>
      </c>
      <c r="G113" s="36"/>
      <c r="H113" s="36"/>
      <c r="I113" s="46">
        <v>10.57</v>
      </c>
      <c r="J113" s="46">
        <v>10.77</v>
      </c>
      <c r="K113" s="34"/>
      <c r="L113" s="34"/>
      <c r="M113" t="str">
        <f>IF(COUNT(G113:J113)&gt;1,"Yes","Not Eligible")</f>
        <v>Yes</v>
      </c>
      <c r="N113" s="1">
        <f>IF(M113="Yes",ROUND(AVERAGE(G113:J113),2),"")</f>
        <v>10.67</v>
      </c>
      <c r="P113" s="23"/>
    </row>
    <row r="114" spans="1:16">
      <c r="A114" s="33">
        <v>211</v>
      </c>
      <c r="B114" s="33" t="s">
        <v>241</v>
      </c>
      <c r="C114" s="33" t="s">
        <v>264</v>
      </c>
      <c r="D114" s="33" t="s">
        <v>203</v>
      </c>
      <c r="E114" s="33" t="s">
        <v>20</v>
      </c>
      <c r="F114" s="29">
        <v>1</v>
      </c>
      <c r="G114" s="36">
        <v>10.64</v>
      </c>
      <c r="H114" s="36">
        <v>10.34</v>
      </c>
      <c r="I114" s="45"/>
      <c r="J114" s="45"/>
      <c r="K114" s="34"/>
      <c r="L114" s="34"/>
      <c r="M114" t="str">
        <f>IF(COUNT(G114:J114)&gt;1,"Yes","Not Eligible")</f>
        <v>Yes</v>
      </c>
      <c r="N114" s="1">
        <f>IF(M114="Yes",ROUND(AVERAGE(G114:J114),2),"")</f>
        <v>10.49</v>
      </c>
      <c r="P114" s="23"/>
    </row>
    <row r="115" spans="1:16">
      <c r="A115" s="33">
        <v>212</v>
      </c>
      <c r="B115" s="33" t="s">
        <v>241</v>
      </c>
      <c r="C115" s="33" t="s">
        <v>255</v>
      </c>
      <c r="D115" s="33" t="s">
        <v>256</v>
      </c>
      <c r="E115" s="33" t="s">
        <v>80</v>
      </c>
      <c r="F115" s="29" t="s">
        <v>351</v>
      </c>
      <c r="G115" s="36">
        <v>10.94</v>
      </c>
      <c r="H115" s="36">
        <v>10.44</v>
      </c>
      <c r="I115" s="46">
        <v>9.58</v>
      </c>
      <c r="J115" s="46">
        <v>10.15</v>
      </c>
      <c r="K115" s="28"/>
      <c r="L115" s="28"/>
      <c r="M115" t="str">
        <f>IF(COUNT(G115:J115)&gt;1,"Yes","Not Eligible")</f>
        <v>Yes</v>
      </c>
      <c r="N115" s="1">
        <f>IF(M115="Yes",ROUND(AVERAGE(G115:J115),2),"")</f>
        <v>10.28</v>
      </c>
      <c r="P115" s="23"/>
    </row>
    <row r="116" spans="1:16">
      <c r="A116" s="33">
        <v>213</v>
      </c>
      <c r="B116" s="33" t="s">
        <v>241</v>
      </c>
      <c r="C116" s="33" t="s">
        <v>300</v>
      </c>
      <c r="D116" s="33" t="s">
        <v>204</v>
      </c>
      <c r="E116" s="33" t="s">
        <v>20</v>
      </c>
      <c r="F116" s="29">
        <v>1</v>
      </c>
      <c r="G116" s="36">
        <v>9.94</v>
      </c>
      <c r="H116" s="36">
        <v>10.06</v>
      </c>
      <c r="I116" s="52">
        <v>9.31</v>
      </c>
      <c r="J116" s="52">
        <v>10.01</v>
      </c>
      <c r="K116" s="28"/>
      <c r="L116" s="28"/>
      <c r="M116" t="str">
        <f>IF(COUNT(G116:J116)&gt;1,"Yes","Not Eligible")</f>
        <v>Yes</v>
      </c>
      <c r="N116" s="1">
        <f>IF(M116="Yes",ROUND(AVERAGE(G116:J116),2),"")</f>
        <v>9.83</v>
      </c>
      <c r="P116" s="23"/>
    </row>
    <row r="117" spans="1:16">
      <c r="A117" s="33">
        <v>214</v>
      </c>
      <c r="B117" s="33" t="s">
        <v>241</v>
      </c>
      <c r="C117" s="33" t="s">
        <v>97</v>
      </c>
      <c r="D117" s="33" t="s">
        <v>144</v>
      </c>
      <c r="E117" s="33" t="s">
        <v>80</v>
      </c>
      <c r="F117" s="29">
        <v>1</v>
      </c>
      <c r="G117" s="36"/>
      <c r="H117" s="36"/>
      <c r="I117" s="47"/>
      <c r="J117" s="47">
        <v>12.33</v>
      </c>
      <c r="K117" s="28"/>
      <c r="L117" s="28"/>
      <c r="M117" t="str">
        <f>IF(COUNT(G117:J117)&gt;1,"Yes","Not Eligible")</f>
        <v>Not Eligible</v>
      </c>
      <c r="N117" s="1" t="str">
        <f>IF(M117="Yes",ROUND(AVERAGE(G117:J117),2),"")</f>
        <v/>
      </c>
      <c r="P117" s="23"/>
    </row>
    <row r="118" spans="1:16">
      <c r="A118" s="33">
        <v>215</v>
      </c>
      <c r="B118" s="33" t="s">
        <v>241</v>
      </c>
      <c r="C118" s="33" t="s">
        <v>97</v>
      </c>
      <c r="D118" s="33" t="s">
        <v>145</v>
      </c>
      <c r="E118" s="33" t="s">
        <v>80</v>
      </c>
      <c r="F118" s="29" t="s">
        <v>351</v>
      </c>
      <c r="G118" s="36">
        <v>12</v>
      </c>
      <c r="H118" s="36">
        <v>11.2</v>
      </c>
      <c r="I118" s="47">
        <v>11.88</v>
      </c>
      <c r="J118" s="47">
        <v>11.09</v>
      </c>
      <c r="M118" t="str">
        <f>IF(COUNT(G118:J118)&gt;1,"Yes","Not Eligible")</f>
        <v>Yes</v>
      </c>
      <c r="N118" s="1">
        <f>IF(M118="Yes",ROUND(AVERAGE(G118:J118),2),"")</f>
        <v>11.54</v>
      </c>
      <c r="P118" s="23"/>
    </row>
    <row r="119" spans="1:16">
      <c r="A119" s="33">
        <v>216</v>
      </c>
      <c r="B119" s="33" t="s">
        <v>241</v>
      </c>
      <c r="C119" s="33" t="s">
        <v>211</v>
      </c>
      <c r="D119" s="33" t="s">
        <v>414</v>
      </c>
      <c r="E119" s="33" t="s">
        <v>80</v>
      </c>
      <c r="F119" s="29">
        <v>1</v>
      </c>
      <c r="G119" s="36"/>
      <c r="H119" s="36">
        <v>10.46</v>
      </c>
      <c r="I119" s="47">
        <v>10.26</v>
      </c>
      <c r="J119" s="47">
        <v>9.65</v>
      </c>
      <c r="M119" t="str">
        <f>IF(COUNT(G119:J119)&gt;1,"Yes","Not Eligible")</f>
        <v>Yes</v>
      </c>
      <c r="N119" s="1">
        <f>IF(M119="Yes",ROUND(AVERAGE(G119:J119),2),"")</f>
        <v>10.119999999999999</v>
      </c>
      <c r="P119" s="23"/>
    </row>
    <row r="120" spans="1:16">
      <c r="A120" s="33">
        <v>217</v>
      </c>
      <c r="B120" s="33" t="s">
        <v>298</v>
      </c>
      <c r="C120" s="33" t="s">
        <v>157</v>
      </c>
      <c r="D120" s="33" t="s">
        <v>415</v>
      </c>
      <c r="E120" s="33" t="s">
        <v>80</v>
      </c>
      <c r="F120" s="29" t="s">
        <v>351</v>
      </c>
      <c r="G120" s="36"/>
      <c r="H120" s="36">
        <v>17.14</v>
      </c>
      <c r="I120" s="46">
        <v>17.89</v>
      </c>
      <c r="J120" s="46">
        <v>17.37</v>
      </c>
      <c r="K120" s="34"/>
      <c r="L120" s="34"/>
      <c r="M120" t="str">
        <f>IF(COUNT(G120:J120)&gt;1,"Yes","Not Eligible")</f>
        <v>Yes</v>
      </c>
      <c r="N120" s="1">
        <f>IF(M120="Yes",ROUND(AVERAGE(G120:J120),2),"")</f>
        <v>17.47</v>
      </c>
      <c r="P120" s="23"/>
    </row>
    <row r="121" spans="1:16">
      <c r="A121" s="33">
        <v>218</v>
      </c>
      <c r="B121" s="33" t="s">
        <v>298</v>
      </c>
      <c r="C121" s="33" t="s">
        <v>416</v>
      </c>
      <c r="D121" s="33" t="s">
        <v>415</v>
      </c>
      <c r="E121" s="33" t="s">
        <v>80</v>
      </c>
      <c r="F121" s="29">
        <v>1</v>
      </c>
      <c r="G121" s="36"/>
      <c r="H121" s="36">
        <v>11.65</v>
      </c>
      <c r="I121" s="47">
        <v>12.63</v>
      </c>
      <c r="J121" s="47">
        <v>13.39</v>
      </c>
      <c r="M121" t="str">
        <f>IF(COUNT(G121:J121)&gt;1,"Yes","Not Eligible")</f>
        <v>Yes</v>
      </c>
      <c r="N121" s="1">
        <f>IF(M121="Yes",ROUND(AVERAGE(G121:J121),2),"")</f>
        <v>12.56</v>
      </c>
      <c r="P121" s="23"/>
    </row>
    <row r="122" spans="1:16">
      <c r="A122" s="33">
        <v>219</v>
      </c>
      <c r="B122" s="33" t="s">
        <v>298</v>
      </c>
      <c r="C122" s="33" t="s">
        <v>329</v>
      </c>
      <c r="D122" s="33" t="s">
        <v>330</v>
      </c>
      <c r="E122" s="33" t="s">
        <v>20</v>
      </c>
      <c r="F122" s="29">
        <v>1</v>
      </c>
      <c r="G122" s="36"/>
      <c r="H122" s="36">
        <v>9.9499999999999993</v>
      </c>
      <c r="I122" s="46">
        <v>10.26</v>
      </c>
      <c r="J122" s="46">
        <v>10.28</v>
      </c>
      <c r="K122" s="28"/>
      <c r="L122" s="28"/>
      <c r="M122" t="str">
        <f>IF(COUNT(G122:J122)&gt;1,"Yes","Not Eligible")</f>
        <v>Yes</v>
      </c>
      <c r="N122" s="1">
        <f>IF(M122="Yes",ROUND(AVERAGE(G122:J122),2),"")</f>
        <v>10.16</v>
      </c>
      <c r="P122" s="23"/>
    </row>
    <row r="123" spans="1:16">
      <c r="A123" s="33">
        <v>220</v>
      </c>
      <c r="B123" s="33" t="s">
        <v>298</v>
      </c>
      <c r="C123" s="33" t="s">
        <v>417</v>
      </c>
      <c r="D123" s="33" t="s">
        <v>418</v>
      </c>
      <c r="E123" s="33" t="s">
        <v>20</v>
      </c>
      <c r="F123" s="29">
        <v>1</v>
      </c>
      <c r="G123" s="36"/>
      <c r="H123" s="36"/>
      <c r="I123" s="46"/>
      <c r="J123" s="46"/>
      <c r="M123" t="str">
        <f>IF(COUNT(G123:J123)&gt;1,"Yes","Not Eligible")</f>
        <v>Not Eligible</v>
      </c>
      <c r="N123" s="1" t="str">
        <f>IF(M123="Yes",ROUND(AVERAGE(G123:J123),2),"")</f>
        <v/>
      </c>
      <c r="P123" s="23"/>
    </row>
    <row r="124" spans="1:16">
      <c r="A124" s="33">
        <v>221</v>
      </c>
      <c r="B124" s="33" t="s">
        <v>298</v>
      </c>
      <c r="C124" s="33" t="s">
        <v>419</v>
      </c>
      <c r="D124" s="33" t="s">
        <v>109</v>
      </c>
      <c r="E124" s="33" t="s">
        <v>80</v>
      </c>
      <c r="F124" s="29">
        <v>1</v>
      </c>
      <c r="G124" s="36">
        <v>9.66</v>
      </c>
      <c r="H124" s="36">
        <v>9.5299999999999994</v>
      </c>
      <c r="I124" s="45"/>
      <c r="J124" s="45">
        <v>9.59</v>
      </c>
      <c r="K124" s="28"/>
      <c r="L124" s="28"/>
      <c r="M124" t="str">
        <f>IF(COUNT(G124:J124)&gt;1,"Yes","Not Eligible")</f>
        <v>Yes</v>
      </c>
      <c r="N124" s="1">
        <f>IF(M124="Yes",ROUND(AVERAGE(G124:J124),2),"")</f>
        <v>9.59</v>
      </c>
      <c r="P124" s="23"/>
    </row>
    <row r="125" spans="1:16">
      <c r="A125" s="33">
        <v>222</v>
      </c>
      <c r="B125" s="33" t="s">
        <v>298</v>
      </c>
      <c r="C125" s="33" t="s">
        <v>420</v>
      </c>
      <c r="D125" s="33" t="s">
        <v>421</v>
      </c>
      <c r="E125" s="33" t="s">
        <v>20</v>
      </c>
      <c r="F125" s="29">
        <v>1</v>
      </c>
      <c r="G125" s="36"/>
      <c r="H125" s="36">
        <v>10.28</v>
      </c>
      <c r="I125" s="46">
        <v>11.27</v>
      </c>
      <c r="J125" s="46">
        <v>11.5</v>
      </c>
      <c r="K125" s="28"/>
      <c r="L125" s="28"/>
      <c r="M125" t="str">
        <f>IF(COUNT(G125:J125)&gt;1,"Yes","Not Eligible")</f>
        <v>Yes</v>
      </c>
      <c r="N125" s="1">
        <f>IF(M125="Yes",ROUND(AVERAGE(G125:J125),2),"")</f>
        <v>11.02</v>
      </c>
      <c r="P125" s="23"/>
    </row>
    <row r="126" spans="1:16">
      <c r="A126" s="33">
        <v>223</v>
      </c>
      <c r="B126" s="33" t="s">
        <v>298</v>
      </c>
      <c r="C126" s="33" t="s">
        <v>239</v>
      </c>
      <c r="D126" s="33" t="s">
        <v>111</v>
      </c>
      <c r="E126" s="33" t="s">
        <v>80</v>
      </c>
      <c r="F126" s="29">
        <v>1</v>
      </c>
      <c r="G126" s="36">
        <v>10.94</v>
      </c>
      <c r="H126" s="36">
        <v>9.81</v>
      </c>
      <c r="I126" s="46">
        <v>10.59</v>
      </c>
      <c r="J126" s="46">
        <v>10.39</v>
      </c>
      <c r="K126" s="34"/>
      <c r="L126" s="34"/>
      <c r="M126" t="str">
        <f>IF(COUNT(G126:J126)&gt;1,"Yes","Not Eligible")</f>
        <v>Yes</v>
      </c>
      <c r="N126" s="1">
        <f>IF(M126="Yes",ROUND(AVERAGE(G126:J126),2),"")</f>
        <v>10.43</v>
      </c>
      <c r="P126" s="23"/>
    </row>
    <row r="127" spans="1:16">
      <c r="A127" s="33">
        <v>224</v>
      </c>
      <c r="B127" s="33" t="s">
        <v>298</v>
      </c>
      <c r="C127" s="33" t="s">
        <v>422</v>
      </c>
      <c r="D127" s="33" t="s">
        <v>201</v>
      </c>
      <c r="E127" s="33" t="s">
        <v>80</v>
      </c>
      <c r="F127" s="29">
        <v>1</v>
      </c>
      <c r="G127" s="36">
        <v>10.65</v>
      </c>
      <c r="H127" s="36">
        <v>10.199999999999999</v>
      </c>
      <c r="I127" s="46">
        <v>10.14</v>
      </c>
      <c r="J127" s="46">
        <v>10.47</v>
      </c>
      <c r="K127" s="28"/>
      <c r="L127" s="28"/>
      <c r="M127" t="str">
        <f>IF(COUNT(G127:J127)&gt;1,"Yes","Not Eligible")</f>
        <v>Yes</v>
      </c>
      <c r="N127" s="1">
        <f>IF(M127="Yes",ROUND(AVERAGE(G127:J127),2),"")</f>
        <v>10.37</v>
      </c>
      <c r="P127" s="23"/>
    </row>
    <row r="128" spans="1:16">
      <c r="A128" s="33">
        <v>225</v>
      </c>
      <c r="B128" s="33" t="s">
        <v>298</v>
      </c>
      <c r="C128" s="33" t="s">
        <v>194</v>
      </c>
      <c r="D128" s="33" t="s">
        <v>323</v>
      </c>
      <c r="E128" s="33" t="s">
        <v>20</v>
      </c>
      <c r="F128" s="29">
        <v>1</v>
      </c>
      <c r="G128" s="36"/>
      <c r="H128" s="36">
        <v>10.32</v>
      </c>
      <c r="I128" s="45">
        <v>10.89</v>
      </c>
      <c r="J128" s="45">
        <v>10.86</v>
      </c>
      <c r="M128" t="str">
        <f>IF(COUNT(G128:J128)&gt;1,"Yes","Not Eligible")</f>
        <v>Yes</v>
      </c>
      <c r="N128" s="1">
        <f>IF(M128="Yes",ROUND(AVERAGE(G128:J128),2),"")</f>
        <v>10.69</v>
      </c>
      <c r="P128" s="23"/>
    </row>
    <row r="129" spans="1:16">
      <c r="A129" s="33">
        <v>226</v>
      </c>
      <c r="B129" s="33" t="s">
        <v>298</v>
      </c>
      <c r="C129" s="33" t="s">
        <v>423</v>
      </c>
      <c r="D129" s="33" t="s">
        <v>424</v>
      </c>
      <c r="E129" s="33" t="s">
        <v>20</v>
      </c>
      <c r="F129" s="29">
        <v>1</v>
      </c>
      <c r="G129" s="36">
        <v>12.1</v>
      </c>
      <c r="H129" s="36">
        <v>11.27</v>
      </c>
      <c r="I129" s="47">
        <v>12</v>
      </c>
      <c r="J129" s="47"/>
      <c r="K129" s="28"/>
      <c r="L129" s="28"/>
      <c r="M129" t="str">
        <f>IF(COUNT(G129:J129)&gt;1,"Yes","Not Eligible")</f>
        <v>Yes</v>
      </c>
      <c r="N129" s="1">
        <f>IF(M129="Yes",ROUND(AVERAGE(G129:J129),2),"")</f>
        <v>11.79</v>
      </c>
      <c r="P129" s="23"/>
    </row>
    <row r="130" spans="1:16">
      <c r="A130" s="33">
        <v>227</v>
      </c>
      <c r="B130" s="33" t="s">
        <v>298</v>
      </c>
      <c r="C130" s="33" t="s">
        <v>425</v>
      </c>
      <c r="D130" s="33" t="s">
        <v>426</v>
      </c>
      <c r="E130" s="33" t="s">
        <v>20</v>
      </c>
      <c r="F130" s="29">
        <v>1</v>
      </c>
      <c r="G130" s="36"/>
      <c r="H130" s="36">
        <v>12.56</v>
      </c>
      <c r="I130" s="36">
        <v>13.91</v>
      </c>
      <c r="J130" s="36">
        <v>13.05</v>
      </c>
      <c r="K130" s="28"/>
      <c r="L130" s="28"/>
      <c r="M130" t="str">
        <f>IF(COUNT(G130:J130)&gt;1,"Yes","Not Eligible")</f>
        <v>Yes</v>
      </c>
      <c r="N130" s="1">
        <f>IF(M130="Yes",ROUND(AVERAGE(G130:J130),2),"")</f>
        <v>13.17</v>
      </c>
      <c r="P130" s="23"/>
    </row>
    <row r="131" spans="1:16">
      <c r="A131" s="33">
        <v>228</v>
      </c>
      <c r="B131" s="33" t="s">
        <v>298</v>
      </c>
      <c r="C131" s="33" t="s">
        <v>212</v>
      </c>
      <c r="D131" s="33" t="s">
        <v>427</v>
      </c>
      <c r="E131" s="33" t="s">
        <v>80</v>
      </c>
      <c r="F131" s="29" t="s">
        <v>351</v>
      </c>
      <c r="G131" s="36">
        <v>11.34</v>
      </c>
      <c r="H131" s="36">
        <v>10.34</v>
      </c>
      <c r="I131" s="46"/>
      <c r="J131" s="46">
        <v>10.85</v>
      </c>
      <c r="K131" s="28"/>
      <c r="L131" s="28"/>
      <c r="M131" t="str">
        <f>IF(COUNT(G131:J131)&gt;1,"Yes","Not Eligible")</f>
        <v>Yes</v>
      </c>
      <c r="N131" s="1">
        <f>IF(M131="Yes",ROUND(AVERAGE(G131:J131),2),"")</f>
        <v>10.84</v>
      </c>
      <c r="P131" s="23"/>
    </row>
    <row r="132" spans="1:16">
      <c r="A132" s="33">
        <v>229</v>
      </c>
      <c r="B132" s="33" t="s">
        <v>298</v>
      </c>
      <c r="C132" s="33" t="s">
        <v>125</v>
      </c>
      <c r="D132" s="33" t="s">
        <v>299</v>
      </c>
      <c r="E132" s="33" t="s">
        <v>80</v>
      </c>
      <c r="F132" s="29">
        <v>1</v>
      </c>
      <c r="G132" s="36">
        <v>8.34</v>
      </c>
      <c r="H132" s="36">
        <v>8.25</v>
      </c>
      <c r="I132" s="36">
        <v>9.1300000000000008</v>
      </c>
      <c r="J132" s="36">
        <v>9.11</v>
      </c>
      <c r="K132" s="28"/>
      <c r="L132" s="28"/>
      <c r="M132" t="str">
        <f>IF(COUNT(G132:J132)&gt;1,"Yes","Not Eligible")</f>
        <v>Yes</v>
      </c>
      <c r="N132" s="1">
        <f>IF(M132="Yes",ROUND(AVERAGE(G132:J132),2),"")</f>
        <v>8.7100000000000009</v>
      </c>
      <c r="P132" s="23"/>
    </row>
    <row r="133" spans="1:16">
      <c r="A133" s="33">
        <v>230</v>
      </c>
      <c r="B133" s="33" t="s">
        <v>258</v>
      </c>
      <c r="C133" s="33" t="s">
        <v>121</v>
      </c>
      <c r="D133" s="33" t="s">
        <v>85</v>
      </c>
      <c r="E133" s="33" t="s">
        <v>80</v>
      </c>
      <c r="F133" s="29" t="s">
        <v>351</v>
      </c>
      <c r="G133" s="36"/>
      <c r="H133" s="36">
        <v>11.25</v>
      </c>
      <c r="I133" s="33"/>
      <c r="J133" s="22"/>
      <c r="M133" t="str">
        <f>IF(COUNT(G133:J133)&gt;1,"Yes","Not Eligible")</f>
        <v>Not Eligible</v>
      </c>
      <c r="N133" s="1" t="str">
        <f>IF(M133="Yes",ROUND(AVERAGE(G133:J133),2),"")</f>
        <v/>
      </c>
      <c r="P133" s="23"/>
    </row>
    <row r="134" spans="1:16">
      <c r="G134" s="5"/>
      <c r="J134" s="22"/>
      <c r="M134" t="str">
        <f>IF(COUNT(G134:J134)&gt;1,"Yes","Not Eligible")</f>
        <v>Not Eligible</v>
      </c>
      <c r="N134" s="1" t="str">
        <f>IF(M134="Yes",ROUND(AVERAGE(G134:J134),2),"")</f>
        <v/>
      </c>
      <c r="P134" s="23"/>
    </row>
  </sheetData>
  <autoFilter ref="A2:N134">
    <filterColumn colId="4"/>
    <sortState ref="A3:N134">
      <sortCondition ref="A2:A134"/>
    </sortState>
  </autoFilter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4"/>
  <sheetViews>
    <sheetView workbookViewId="0">
      <pane xSplit="6" ySplit="2" topLeftCell="N3" activePane="bottomRight" state="frozen"/>
      <selection activeCell="A3" sqref="A3"/>
      <selection pane="topRight" activeCell="A3" sqref="A3"/>
      <selection pane="bottomLeft" activeCell="A3" sqref="A3"/>
      <selection pane="bottomRight" activeCell="N14" activeCellId="1" sqref="B14:D41 N14:N41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6" width="9.85546875" bestFit="1" customWidth="1"/>
    <col min="7" max="9" width="15.5703125" style="1" customWidth="1"/>
    <col min="10" max="10" width="15.5703125" customWidth="1"/>
    <col min="11" max="11" width="7.140625" style="2" customWidth="1"/>
    <col min="12" max="12" width="7.42578125" style="2" customWidth="1"/>
    <col min="13" max="13" width="11.28515625" bestFit="1" customWidth="1"/>
    <col min="14" max="14" width="9.140625" style="1"/>
  </cols>
  <sheetData>
    <row r="1" spans="1:14" ht="15.75" thickBot="1">
      <c r="G1" s="20" t="s">
        <v>177</v>
      </c>
      <c r="H1" s="17" t="s">
        <v>178</v>
      </c>
      <c r="I1" s="17" t="s">
        <v>179</v>
      </c>
      <c r="J1" s="10" t="s">
        <v>180</v>
      </c>
      <c r="K1" s="15"/>
      <c r="L1" s="15"/>
    </row>
    <row r="2" spans="1:14" ht="15.7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6" t="s">
        <v>7</v>
      </c>
      <c r="H2" s="6" t="s">
        <v>7</v>
      </c>
      <c r="I2" s="55" t="s">
        <v>7</v>
      </c>
      <c r="J2" s="4" t="s">
        <v>7</v>
      </c>
      <c r="M2" s="12" t="s">
        <v>181</v>
      </c>
      <c r="N2" s="19" t="s">
        <v>182</v>
      </c>
    </row>
    <row r="3" spans="1:14">
      <c r="A3" s="33">
        <v>100</v>
      </c>
      <c r="B3" s="33" t="s">
        <v>251</v>
      </c>
      <c r="C3" s="33" t="s">
        <v>349</v>
      </c>
      <c r="D3" s="33" t="s">
        <v>350</v>
      </c>
      <c r="E3" s="33" t="s">
        <v>20</v>
      </c>
      <c r="F3" s="29" t="s">
        <v>351</v>
      </c>
      <c r="G3" s="36">
        <v>22.53</v>
      </c>
      <c r="H3" s="36"/>
      <c r="I3" s="47"/>
      <c r="J3" s="47">
        <v>23.34</v>
      </c>
      <c r="K3" s="34"/>
      <c r="L3" s="34"/>
      <c r="M3" t="str">
        <f>IF(COUNT(G3:J3)&gt;1,"Yes","Not Eligible")</f>
        <v>Yes</v>
      </c>
      <c r="N3" s="1">
        <f>IF(M3="Yes",ROUND(AVERAGE(G3:J3),2),"")</f>
        <v>22.94</v>
      </c>
    </row>
    <row r="4" spans="1:14">
      <c r="A4" s="33">
        <v>101</v>
      </c>
      <c r="B4" s="33" t="s">
        <v>251</v>
      </c>
      <c r="C4" s="33" t="s">
        <v>352</v>
      </c>
      <c r="D4" s="33" t="s">
        <v>156</v>
      </c>
      <c r="E4" s="33" t="s">
        <v>20</v>
      </c>
      <c r="F4" s="29" t="s">
        <v>351</v>
      </c>
      <c r="G4" s="36"/>
      <c r="H4" s="36">
        <v>23.03</v>
      </c>
      <c r="I4" s="47"/>
      <c r="J4" s="47">
        <v>22.94</v>
      </c>
      <c r="K4" s="28"/>
      <c r="L4" s="28"/>
      <c r="M4" t="str">
        <f>IF(COUNT(G4:J4)&gt;1,"Yes","Not Eligible")</f>
        <v>Yes</v>
      </c>
      <c r="N4" s="1">
        <f>IF(M4="Yes",ROUND(AVERAGE(G4:J4),2),"")</f>
        <v>22.99</v>
      </c>
    </row>
    <row r="5" spans="1:14">
      <c r="A5" s="33">
        <v>102</v>
      </c>
      <c r="B5" s="33" t="s">
        <v>251</v>
      </c>
      <c r="C5" s="33" t="s">
        <v>315</v>
      </c>
      <c r="D5" s="33" t="s">
        <v>156</v>
      </c>
      <c r="E5" s="33" t="s">
        <v>20</v>
      </c>
      <c r="F5" s="29">
        <v>1</v>
      </c>
      <c r="G5" s="36">
        <v>20.78</v>
      </c>
      <c r="H5" s="36">
        <v>21.35</v>
      </c>
      <c r="I5" s="47">
        <v>21.03</v>
      </c>
      <c r="J5" s="47">
        <v>22.12</v>
      </c>
      <c r="K5" s="34"/>
      <c r="L5" s="34"/>
      <c r="M5" t="str">
        <f>IF(COUNT(G5:J5)&gt;1,"Yes","Not Eligible")</f>
        <v>Yes</v>
      </c>
      <c r="N5" s="1">
        <f>IF(M5="Yes",ROUND(AVERAGE(G5:J5),2),"")</f>
        <v>21.32</v>
      </c>
    </row>
    <row r="6" spans="1:14">
      <c r="A6" s="33">
        <v>103</v>
      </c>
      <c r="B6" s="33" t="s">
        <v>251</v>
      </c>
      <c r="C6" s="33" t="s">
        <v>353</v>
      </c>
      <c r="D6" s="33" t="s">
        <v>354</v>
      </c>
      <c r="E6" s="33" t="s">
        <v>80</v>
      </c>
      <c r="F6" s="29" t="s">
        <v>351</v>
      </c>
      <c r="G6" s="36"/>
      <c r="H6" s="36"/>
      <c r="I6" s="47">
        <v>23.4</v>
      </c>
      <c r="J6" s="47">
        <v>21.02</v>
      </c>
      <c r="K6" s="26"/>
      <c r="L6" s="26"/>
      <c r="M6" t="str">
        <f>IF(COUNT(G6:J6)&gt;1,"Yes","Not Eligible")</f>
        <v>Yes</v>
      </c>
      <c r="N6" s="1">
        <f>IF(M6="Yes",ROUND(AVERAGE(G6:J6),2),"")</f>
        <v>22.21</v>
      </c>
    </row>
    <row r="7" spans="1:14">
      <c r="A7" s="33">
        <v>104</v>
      </c>
      <c r="B7" s="33" t="s">
        <v>251</v>
      </c>
      <c r="C7" s="33" t="s">
        <v>121</v>
      </c>
      <c r="D7" s="33" t="s">
        <v>253</v>
      </c>
      <c r="E7" s="33" t="s">
        <v>80</v>
      </c>
      <c r="F7" s="29" t="s">
        <v>351</v>
      </c>
      <c r="G7" s="36"/>
      <c r="H7" s="36">
        <v>21.44</v>
      </c>
      <c r="I7" s="47">
        <v>20.5</v>
      </c>
      <c r="J7" s="47">
        <v>20.52</v>
      </c>
      <c r="K7" s="16"/>
      <c r="L7" s="16"/>
      <c r="M7" t="str">
        <f>IF(COUNT(G7:J7)&gt;1,"Yes","Not Eligible")</f>
        <v>Yes</v>
      </c>
      <c r="N7" s="1">
        <f>IF(M7="Yes",ROUND(AVERAGE(G7:J7),2),"")</f>
        <v>20.82</v>
      </c>
    </row>
    <row r="8" spans="1:14">
      <c r="A8" s="33">
        <v>105</v>
      </c>
      <c r="B8" s="33" t="s">
        <v>251</v>
      </c>
      <c r="C8" s="33" t="s">
        <v>321</v>
      </c>
      <c r="D8" s="33" t="s">
        <v>322</v>
      </c>
      <c r="E8" s="33" t="s">
        <v>80</v>
      </c>
      <c r="F8" s="29">
        <v>1</v>
      </c>
      <c r="G8" s="36"/>
      <c r="H8" s="36"/>
      <c r="I8" s="46">
        <v>22.59</v>
      </c>
      <c r="J8" s="46">
        <v>21.58</v>
      </c>
      <c r="K8" s="34"/>
      <c r="L8" s="34"/>
      <c r="M8" t="str">
        <f>IF(COUNT(G8:J8)&gt;1,"Yes","Not Eligible")</f>
        <v>Yes</v>
      </c>
      <c r="N8" s="1">
        <f>IF(M8="Yes",ROUND(AVERAGE(G8:J8),2),"")</f>
        <v>22.09</v>
      </c>
    </row>
    <row r="9" spans="1:14">
      <c r="A9" s="33">
        <v>106</v>
      </c>
      <c r="B9" s="33" t="s">
        <v>251</v>
      </c>
      <c r="C9" s="33" t="s">
        <v>355</v>
      </c>
      <c r="D9" s="33" t="s">
        <v>356</v>
      </c>
      <c r="E9" s="33" t="s">
        <v>20</v>
      </c>
      <c r="F9" s="29">
        <v>1</v>
      </c>
      <c r="G9" s="36"/>
      <c r="H9" s="36"/>
      <c r="I9" s="46"/>
      <c r="J9" s="46"/>
      <c r="K9" s="28"/>
      <c r="L9" s="28"/>
      <c r="M9" t="str">
        <f>IF(COUNT(G9:J9)&gt;1,"Yes","Not Eligible")</f>
        <v>Not Eligible</v>
      </c>
      <c r="N9" s="1" t="str">
        <f>IF(M9="Yes",ROUND(AVERAGE(G9:J9),2),"")</f>
        <v/>
      </c>
    </row>
    <row r="10" spans="1:14">
      <c r="A10" s="33">
        <v>107</v>
      </c>
      <c r="B10" s="33" t="s">
        <v>251</v>
      </c>
      <c r="C10" s="33" t="s">
        <v>294</v>
      </c>
      <c r="D10" s="33" t="s">
        <v>111</v>
      </c>
      <c r="E10" s="33" t="s">
        <v>20</v>
      </c>
      <c r="F10" s="29">
        <v>1</v>
      </c>
      <c r="G10" s="36"/>
      <c r="H10" s="36">
        <v>17.71</v>
      </c>
      <c r="I10" s="45">
        <v>18.367000000000001</v>
      </c>
      <c r="J10" s="45"/>
      <c r="K10" s="26"/>
      <c r="L10" s="26"/>
      <c r="M10" t="str">
        <f>IF(COUNT(G10:J10)&gt;1,"Yes","Not Eligible")</f>
        <v>Yes</v>
      </c>
      <c r="N10" s="1">
        <f>IF(M10="Yes",ROUND(AVERAGE(G10:J10),2),"")</f>
        <v>18.04</v>
      </c>
    </row>
    <row r="11" spans="1:14">
      <c r="A11" s="33">
        <v>108</v>
      </c>
      <c r="B11" s="33" t="s">
        <v>251</v>
      </c>
      <c r="C11" s="33" t="s">
        <v>259</v>
      </c>
      <c r="D11" s="33" t="s">
        <v>260</v>
      </c>
      <c r="E11" s="33" t="s">
        <v>20</v>
      </c>
      <c r="F11" s="29" t="s">
        <v>351</v>
      </c>
      <c r="G11" s="36"/>
      <c r="H11" s="36">
        <v>22.37</v>
      </c>
      <c r="I11" s="47">
        <v>22.65</v>
      </c>
      <c r="J11" s="47"/>
      <c r="K11" s="26"/>
      <c r="L11" s="26"/>
      <c r="M11" t="str">
        <f>IF(COUNT(G11:J11)&gt;1,"Yes","Not Eligible")</f>
        <v>Yes</v>
      </c>
      <c r="N11" s="1">
        <f>IF(M11="Yes",ROUND(AVERAGE(G11:J11),2),"")</f>
        <v>22.51</v>
      </c>
    </row>
    <row r="12" spans="1:14">
      <c r="A12" s="33">
        <v>109</v>
      </c>
      <c r="B12" s="33" t="s">
        <v>251</v>
      </c>
      <c r="C12" s="33" t="s">
        <v>252</v>
      </c>
      <c r="D12" s="33" t="s">
        <v>168</v>
      </c>
      <c r="E12" s="33" t="s">
        <v>20</v>
      </c>
      <c r="F12" s="29" t="s">
        <v>351</v>
      </c>
      <c r="G12" s="36"/>
      <c r="H12" s="36">
        <v>22.75</v>
      </c>
      <c r="I12" s="47">
        <v>21.95</v>
      </c>
      <c r="J12" s="47">
        <v>23.26</v>
      </c>
      <c r="K12" s="34"/>
      <c r="L12" s="34"/>
      <c r="M12" t="str">
        <f>IF(COUNT(G12:J12)&gt;1,"Yes","Not Eligible")</f>
        <v>Yes</v>
      </c>
      <c r="N12" s="1">
        <f>IF(M12="Yes",ROUND(AVERAGE(G12:J12),2),"")</f>
        <v>22.65</v>
      </c>
    </row>
    <row r="13" spans="1:14">
      <c r="A13" s="33">
        <v>110</v>
      </c>
      <c r="B13" s="33" t="s">
        <v>251</v>
      </c>
      <c r="C13" s="33" t="s">
        <v>220</v>
      </c>
      <c r="D13" s="33" t="s">
        <v>224</v>
      </c>
      <c r="E13" s="33" t="s">
        <v>80</v>
      </c>
      <c r="F13" s="29" t="s">
        <v>351</v>
      </c>
      <c r="G13" s="36">
        <v>22.95</v>
      </c>
      <c r="H13" s="36">
        <v>21.2</v>
      </c>
      <c r="I13" s="47">
        <v>22.17</v>
      </c>
      <c r="J13" s="47">
        <v>21.12</v>
      </c>
      <c r="K13" s="34"/>
      <c r="L13" s="34"/>
      <c r="M13" t="str">
        <f>IF(COUNT(G13:J13)&gt;1,"Yes","Not Eligible")</f>
        <v>Yes</v>
      </c>
      <c r="N13" s="1">
        <f>IF(M13="Yes",ROUND(AVERAGE(G13:J13),2),"")</f>
        <v>21.86</v>
      </c>
    </row>
    <row r="14" spans="1:14">
      <c r="A14" s="33">
        <v>111</v>
      </c>
      <c r="B14" s="33" t="s">
        <v>261</v>
      </c>
      <c r="C14" s="33" t="s">
        <v>270</v>
      </c>
      <c r="D14" s="33" t="s">
        <v>271</v>
      </c>
      <c r="E14" s="33" t="s">
        <v>20</v>
      </c>
      <c r="F14" s="29" t="s">
        <v>351</v>
      </c>
      <c r="G14" s="36">
        <v>20.57</v>
      </c>
      <c r="H14" s="36">
        <v>21.35</v>
      </c>
      <c r="I14" s="46">
        <v>19.649999999999999</v>
      </c>
      <c r="J14" s="46">
        <v>22.07</v>
      </c>
      <c r="K14" s="28"/>
      <c r="L14" s="28"/>
      <c r="M14" t="str">
        <f>IF(COUNT(G14:J14)&gt;1,"Yes","Not Eligible")</f>
        <v>Yes</v>
      </c>
      <c r="N14" s="1">
        <f>IF(M14="Yes",ROUND(AVERAGE(G14:J14),2),"")</f>
        <v>20.91</v>
      </c>
    </row>
    <row r="15" spans="1:14">
      <c r="A15" s="33">
        <v>112</v>
      </c>
      <c r="B15" s="33" t="s">
        <v>261</v>
      </c>
      <c r="C15" s="33" t="s">
        <v>303</v>
      </c>
      <c r="D15" s="33" t="s">
        <v>304</v>
      </c>
      <c r="E15" s="33" t="s">
        <v>20</v>
      </c>
      <c r="F15" s="29">
        <v>1</v>
      </c>
      <c r="G15" s="36"/>
      <c r="H15" s="36">
        <v>19.190000000000001</v>
      </c>
      <c r="I15" s="45">
        <v>18.91</v>
      </c>
      <c r="J15" s="45">
        <v>19.45</v>
      </c>
      <c r="K15" s="34"/>
      <c r="L15" s="34"/>
      <c r="M15" t="str">
        <f>IF(COUNT(G15:J15)&gt;1,"Yes","Not Eligible")</f>
        <v>Yes</v>
      </c>
      <c r="N15" s="1">
        <f>IF(M15="Yes",ROUND(AVERAGE(G15:J15),2),"")</f>
        <v>19.18</v>
      </c>
    </row>
    <row r="16" spans="1:14">
      <c r="A16" s="33">
        <v>113</v>
      </c>
      <c r="B16" s="33" t="s">
        <v>261</v>
      </c>
      <c r="C16" s="33" t="s">
        <v>266</v>
      </c>
      <c r="D16" s="33" t="s">
        <v>267</v>
      </c>
      <c r="E16" s="33" t="s">
        <v>20</v>
      </c>
      <c r="F16" s="29" t="s">
        <v>351</v>
      </c>
      <c r="G16" s="36">
        <v>28.82</v>
      </c>
      <c r="H16" s="36">
        <v>24.6</v>
      </c>
      <c r="I16" s="46">
        <v>26.89</v>
      </c>
      <c r="J16" s="46">
        <v>29.25</v>
      </c>
      <c r="K16" s="34"/>
      <c r="L16" s="34"/>
      <c r="M16" t="str">
        <f>IF(COUNT(G16:J16)&gt;1,"Yes","Not Eligible")</f>
        <v>Yes</v>
      </c>
      <c r="N16" s="1">
        <f>IF(M16="Yes",ROUND(AVERAGE(G16:J16),2),"")</f>
        <v>27.39</v>
      </c>
    </row>
    <row r="17" spans="1:14">
      <c r="A17" s="33">
        <v>114</v>
      </c>
      <c r="B17" s="33" t="s">
        <v>261</v>
      </c>
      <c r="C17" s="33" t="s">
        <v>306</v>
      </c>
      <c r="D17" s="33" t="s">
        <v>307</v>
      </c>
      <c r="E17" s="33" t="s">
        <v>20</v>
      </c>
      <c r="F17" s="29">
        <v>1</v>
      </c>
      <c r="G17" s="36">
        <v>20.16</v>
      </c>
      <c r="H17" s="36">
        <v>20.420000000000002</v>
      </c>
      <c r="I17" s="46">
        <v>20.56</v>
      </c>
      <c r="J17" s="46">
        <v>20.66</v>
      </c>
      <c r="K17" s="28"/>
      <c r="L17" s="28"/>
      <c r="M17" t="str">
        <f>IF(COUNT(G17:J17)&gt;1,"Yes","Not Eligible")</f>
        <v>Yes</v>
      </c>
      <c r="N17" s="1">
        <f>IF(M17="Yes",ROUND(AVERAGE(G17:J17),2),"")</f>
        <v>20.45</v>
      </c>
    </row>
    <row r="18" spans="1:14">
      <c r="A18" s="33">
        <v>115</v>
      </c>
      <c r="B18" s="33" t="s">
        <v>261</v>
      </c>
      <c r="C18" s="33" t="s">
        <v>348</v>
      </c>
      <c r="D18" s="33" t="s">
        <v>109</v>
      </c>
      <c r="E18" s="33" t="s">
        <v>20</v>
      </c>
      <c r="F18" s="29">
        <v>1</v>
      </c>
      <c r="G18" s="36">
        <v>21.63</v>
      </c>
      <c r="H18" s="36">
        <v>20.190000000000001</v>
      </c>
      <c r="I18" s="46">
        <v>21.38</v>
      </c>
      <c r="J18" s="46">
        <v>21.75</v>
      </c>
      <c r="K18" s="28"/>
      <c r="L18" s="28"/>
      <c r="M18" t="str">
        <f>IF(COUNT(G18:J18)&gt;1,"Yes","Not Eligible")</f>
        <v>Yes</v>
      </c>
      <c r="N18" s="1">
        <f>IF(M18="Yes",ROUND(AVERAGE(G18:J18),2),"")</f>
        <v>21.24</v>
      </c>
    </row>
    <row r="19" spans="1:14">
      <c r="A19" s="33">
        <v>116</v>
      </c>
      <c r="B19" s="33" t="s">
        <v>261</v>
      </c>
      <c r="C19" s="33" t="s">
        <v>357</v>
      </c>
      <c r="D19" s="33" t="s">
        <v>358</v>
      </c>
      <c r="E19" s="33" t="s">
        <v>20</v>
      </c>
      <c r="F19" s="29">
        <v>1</v>
      </c>
      <c r="G19" s="36"/>
      <c r="H19" s="36">
        <v>21.14</v>
      </c>
      <c r="I19" s="46"/>
      <c r="J19" s="46">
        <v>20.65</v>
      </c>
      <c r="K19" s="28"/>
      <c r="L19" s="28"/>
      <c r="M19" t="str">
        <f>IF(COUNT(G19:J19)&gt;1,"Yes","Not Eligible")</f>
        <v>Yes</v>
      </c>
      <c r="N19" s="1">
        <f>IF(M19="Yes",ROUND(AVERAGE(G19:J19),2),"")</f>
        <v>20.9</v>
      </c>
    </row>
    <row r="20" spans="1:14">
      <c r="A20" s="33">
        <v>117</v>
      </c>
      <c r="B20" s="33" t="s">
        <v>261</v>
      </c>
      <c r="C20" s="33" t="s">
        <v>262</v>
      </c>
      <c r="D20" s="33" t="s">
        <v>263</v>
      </c>
      <c r="E20" s="33" t="s">
        <v>80</v>
      </c>
      <c r="F20" s="29" t="s">
        <v>351</v>
      </c>
      <c r="G20" s="36">
        <v>21.44</v>
      </c>
      <c r="H20" s="36">
        <v>19.670000000000002</v>
      </c>
      <c r="I20" s="46">
        <v>19.84</v>
      </c>
      <c r="J20" s="46">
        <v>20.95</v>
      </c>
      <c r="K20" s="28"/>
      <c r="L20" s="28"/>
      <c r="M20" t="str">
        <f>IF(COUNT(G20:J20)&gt;1,"Yes","Not Eligible")</f>
        <v>Yes</v>
      </c>
      <c r="N20" s="1">
        <f>IF(M20="Yes",ROUND(AVERAGE(G20:J20),2),"")</f>
        <v>20.48</v>
      </c>
    </row>
    <row r="21" spans="1:14">
      <c r="A21" s="33">
        <v>118</v>
      </c>
      <c r="B21" s="33" t="s">
        <v>261</v>
      </c>
      <c r="C21" s="33" t="s">
        <v>222</v>
      </c>
      <c r="D21" s="33" t="s">
        <v>359</v>
      </c>
      <c r="E21" s="33" t="s">
        <v>80</v>
      </c>
      <c r="F21" s="29" t="s">
        <v>351</v>
      </c>
      <c r="G21" s="36">
        <v>19.690000000000001</v>
      </c>
      <c r="H21" s="36">
        <v>18.940000000000001</v>
      </c>
      <c r="I21" s="46"/>
      <c r="J21" s="46">
        <v>19.149999999999999</v>
      </c>
      <c r="K21" s="28"/>
      <c r="L21" s="28"/>
      <c r="M21" t="str">
        <f>IF(COUNT(G21:J21)&gt;1,"Yes","Not Eligible")</f>
        <v>Yes</v>
      </c>
      <c r="N21" s="1">
        <f>IF(M21="Yes",ROUND(AVERAGE(G21:J21),2),"")</f>
        <v>19.260000000000002</v>
      </c>
    </row>
    <row r="22" spans="1:14">
      <c r="A22" s="33">
        <v>119</v>
      </c>
      <c r="B22" s="33" t="s">
        <v>261</v>
      </c>
      <c r="C22" s="33" t="s">
        <v>239</v>
      </c>
      <c r="D22" s="33" t="s">
        <v>359</v>
      </c>
      <c r="E22" s="33" t="s">
        <v>80</v>
      </c>
      <c r="F22" s="29" t="s">
        <v>351</v>
      </c>
      <c r="G22" s="36">
        <v>19.84</v>
      </c>
      <c r="H22" s="36">
        <v>19.98</v>
      </c>
      <c r="I22" s="46"/>
      <c r="J22" s="46">
        <v>19.75</v>
      </c>
      <c r="K22" s="34"/>
      <c r="L22" s="34"/>
      <c r="M22" t="str">
        <f>IF(COUNT(G22:J22)&gt;1,"Yes","Not Eligible")</f>
        <v>Yes</v>
      </c>
      <c r="N22" s="1">
        <f>IF(M22="Yes",ROUND(AVERAGE(G22:J22),2),"")</f>
        <v>19.86</v>
      </c>
    </row>
    <row r="23" spans="1:14">
      <c r="A23" s="33">
        <v>120</v>
      </c>
      <c r="B23" s="33" t="s">
        <v>261</v>
      </c>
      <c r="C23" s="33" t="s">
        <v>360</v>
      </c>
      <c r="D23" s="33" t="s">
        <v>359</v>
      </c>
      <c r="E23" s="33" t="s">
        <v>80</v>
      </c>
      <c r="F23" s="29" t="s">
        <v>351</v>
      </c>
      <c r="G23" s="36">
        <v>20.9</v>
      </c>
      <c r="H23" s="36">
        <v>20.45</v>
      </c>
      <c r="I23" s="46"/>
      <c r="J23" s="46">
        <v>20.5</v>
      </c>
      <c r="M23" t="str">
        <f>IF(COUNT(G23:J23)&gt;1,"Yes","Not Eligible")</f>
        <v>Yes</v>
      </c>
      <c r="N23" s="1">
        <f>IF(M23="Yes",ROUND(AVERAGE(G23:J23),2),"")</f>
        <v>20.62</v>
      </c>
    </row>
    <row r="24" spans="1:14">
      <c r="A24" s="33">
        <v>121</v>
      </c>
      <c r="B24" s="33" t="s">
        <v>261</v>
      </c>
      <c r="C24" s="33" t="s">
        <v>361</v>
      </c>
      <c r="D24" s="33" t="s">
        <v>362</v>
      </c>
      <c r="E24" s="33" t="s">
        <v>20</v>
      </c>
      <c r="F24" s="29" t="s">
        <v>351</v>
      </c>
      <c r="G24" s="36">
        <v>22.56</v>
      </c>
      <c r="H24" s="36"/>
      <c r="I24" s="46"/>
      <c r="J24" s="46">
        <v>21.94</v>
      </c>
      <c r="K24" s="34"/>
      <c r="L24" s="34"/>
      <c r="M24" t="str">
        <f>IF(COUNT(G24:J24)&gt;1,"Yes","Not Eligible")</f>
        <v>Yes</v>
      </c>
      <c r="N24" s="1">
        <f>IF(M24="Yes",ROUND(AVERAGE(G24:J24),2),"")</f>
        <v>22.25</v>
      </c>
    </row>
    <row r="25" spans="1:14">
      <c r="A25" s="33">
        <v>122</v>
      </c>
      <c r="B25" s="33" t="s">
        <v>261</v>
      </c>
      <c r="C25" s="33" t="s">
        <v>273</v>
      </c>
      <c r="D25" s="33" t="s">
        <v>274</v>
      </c>
      <c r="E25" s="33" t="s">
        <v>20</v>
      </c>
      <c r="F25" s="29" t="s">
        <v>351</v>
      </c>
      <c r="G25" s="36">
        <v>28.46</v>
      </c>
      <c r="H25" s="36">
        <v>23.99</v>
      </c>
      <c r="I25" s="46">
        <v>22.39</v>
      </c>
      <c r="J25" s="46">
        <v>24.13</v>
      </c>
      <c r="K25" s="34"/>
      <c r="L25" s="34"/>
      <c r="M25" t="str">
        <f>IF(COUNT(G25:J25)&gt;1,"Yes","Not Eligible")</f>
        <v>Yes</v>
      </c>
      <c r="N25" s="1">
        <f>IF(M25="Yes",ROUND(AVERAGE(G25:J25),2),"")</f>
        <v>24.74</v>
      </c>
    </row>
    <row r="26" spans="1:14">
      <c r="A26" s="33">
        <v>123</v>
      </c>
      <c r="B26" s="33" t="s">
        <v>243</v>
      </c>
      <c r="C26" s="33" t="s">
        <v>306</v>
      </c>
      <c r="D26" s="33" t="s">
        <v>19</v>
      </c>
      <c r="E26" s="33" t="s">
        <v>20</v>
      </c>
      <c r="F26" s="29" t="s">
        <v>351</v>
      </c>
      <c r="G26" s="36"/>
      <c r="H26" s="36">
        <v>24.33</v>
      </c>
      <c r="I26" s="45">
        <v>25.71</v>
      </c>
      <c r="J26" s="45">
        <v>25.82</v>
      </c>
      <c r="K26" s="34"/>
      <c r="L26" s="34"/>
      <c r="M26" t="str">
        <f>IF(COUNT(G26:J26)&gt;1,"Yes","Not Eligible")</f>
        <v>Yes</v>
      </c>
      <c r="N26" s="1">
        <f>IF(M26="Yes",ROUND(AVERAGE(G26:J26),2),"")</f>
        <v>25.29</v>
      </c>
    </row>
    <row r="27" spans="1:14">
      <c r="A27" s="33">
        <v>124</v>
      </c>
      <c r="B27" s="33" t="s">
        <v>243</v>
      </c>
      <c r="C27" s="33" t="s">
        <v>215</v>
      </c>
      <c r="D27" s="33" t="s">
        <v>23</v>
      </c>
      <c r="E27" s="33" t="s">
        <v>80</v>
      </c>
      <c r="F27" s="29" t="s">
        <v>351</v>
      </c>
      <c r="G27" s="36"/>
      <c r="H27" s="36">
        <v>19.45</v>
      </c>
      <c r="I27" s="46">
        <v>20.57</v>
      </c>
      <c r="J27" s="46">
        <v>20.9</v>
      </c>
      <c r="K27" s="34"/>
      <c r="L27" s="34"/>
      <c r="M27" t="str">
        <f>IF(COUNT(G27:J27)&gt;1,"Yes","Not Eligible")</f>
        <v>Yes</v>
      </c>
      <c r="N27" s="1">
        <f>IF(M27="Yes",ROUND(AVERAGE(G27:J27),2),"")</f>
        <v>20.309999999999999</v>
      </c>
    </row>
    <row r="28" spans="1:14">
      <c r="A28" s="33">
        <v>125</v>
      </c>
      <c r="B28" s="33" t="s">
        <v>243</v>
      </c>
      <c r="C28" s="33" t="s">
        <v>328</v>
      </c>
      <c r="D28" s="33" t="s">
        <v>196</v>
      </c>
      <c r="E28" s="33" t="s">
        <v>80</v>
      </c>
      <c r="F28" s="29">
        <v>1</v>
      </c>
      <c r="G28" s="36"/>
      <c r="H28" s="36">
        <v>21.37</v>
      </c>
      <c r="I28" s="45">
        <v>21.7</v>
      </c>
      <c r="J28" s="45">
        <v>22.97</v>
      </c>
      <c r="M28" t="str">
        <f>IF(COUNT(G28:J28)&gt;1,"Yes","Not Eligible")</f>
        <v>Yes</v>
      </c>
      <c r="N28" s="1">
        <f>IF(M28="Yes",ROUND(AVERAGE(G28:J28),2),"")</f>
        <v>22.01</v>
      </c>
    </row>
    <row r="29" spans="1:14">
      <c r="A29" s="33">
        <v>126</v>
      </c>
      <c r="B29" s="33" t="s">
        <v>243</v>
      </c>
      <c r="C29" s="33" t="s">
        <v>278</v>
      </c>
      <c r="D29" s="33" t="s">
        <v>197</v>
      </c>
      <c r="E29" s="33" t="s">
        <v>80</v>
      </c>
      <c r="F29" s="29" t="s">
        <v>351</v>
      </c>
      <c r="G29" s="36">
        <v>26.19</v>
      </c>
      <c r="H29" s="36">
        <v>22.02</v>
      </c>
      <c r="I29" s="46">
        <v>23.01</v>
      </c>
      <c r="J29" s="46">
        <v>23.4</v>
      </c>
      <c r="K29" s="28"/>
      <c r="L29" s="28"/>
      <c r="M29" t="str">
        <f>IF(COUNT(G29:J29)&gt;1,"Yes","Not Eligible")</f>
        <v>Yes</v>
      </c>
      <c r="N29" s="1">
        <f>IF(M29="Yes",ROUND(AVERAGE(G29:J29),2),"")</f>
        <v>23.66</v>
      </c>
    </row>
    <row r="30" spans="1:14">
      <c r="A30" s="33">
        <v>127</v>
      </c>
      <c r="B30" s="33" t="s">
        <v>243</v>
      </c>
      <c r="C30" s="33" t="s">
        <v>277</v>
      </c>
      <c r="D30" s="33" t="s">
        <v>214</v>
      </c>
      <c r="E30" s="33" t="s">
        <v>80</v>
      </c>
      <c r="F30" s="29" t="s">
        <v>351</v>
      </c>
      <c r="G30" s="36">
        <v>21.66</v>
      </c>
      <c r="H30" s="36">
        <v>19.649999999999999</v>
      </c>
      <c r="I30" s="46">
        <v>20.54</v>
      </c>
      <c r="J30" s="46">
        <v>20.309999999999999</v>
      </c>
      <c r="K30" s="34"/>
      <c r="L30" s="34"/>
      <c r="M30" t="str">
        <f>IF(COUNT(G30:J30)&gt;1,"Yes","Not Eligible")</f>
        <v>Yes</v>
      </c>
      <c r="N30" s="1">
        <f>IF(M30="Yes",ROUND(AVERAGE(G30:J30),2),"")</f>
        <v>20.54</v>
      </c>
    </row>
    <row r="31" spans="1:14">
      <c r="A31" s="33">
        <v>128</v>
      </c>
      <c r="B31" s="33" t="s">
        <v>243</v>
      </c>
      <c r="C31" s="33" t="s">
        <v>74</v>
      </c>
      <c r="D31" s="33" t="s">
        <v>192</v>
      </c>
      <c r="E31" s="33" t="s">
        <v>20</v>
      </c>
      <c r="F31" s="29" t="s">
        <v>351</v>
      </c>
      <c r="G31" s="36"/>
      <c r="H31" s="36">
        <v>20.48</v>
      </c>
      <c r="I31" s="46">
        <v>22.87</v>
      </c>
      <c r="J31" s="46"/>
      <c r="K31" s="28"/>
      <c r="L31" s="28"/>
      <c r="M31" t="str">
        <f>IF(COUNT(G31:J31)&gt;1,"Yes","Not Eligible")</f>
        <v>Yes</v>
      </c>
      <c r="N31" s="1">
        <f>IF(M31="Yes",ROUND(AVERAGE(G31:J31),2),"")</f>
        <v>21.68</v>
      </c>
    </row>
    <row r="32" spans="1:14">
      <c r="A32" s="33">
        <v>129</v>
      </c>
      <c r="B32" s="33" t="s">
        <v>243</v>
      </c>
      <c r="C32" s="33" t="s">
        <v>363</v>
      </c>
      <c r="D32" s="33" t="s">
        <v>161</v>
      </c>
      <c r="E32" s="33" t="s">
        <v>80</v>
      </c>
      <c r="F32" s="29">
        <v>1</v>
      </c>
      <c r="G32" s="36"/>
      <c r="H32" s="36"/>
      <c r="I32" s="46"/>
      <c r="J32" s="46"/>
      <c r="K32" s="26"/>
      <c r="L32" s="26"/>
      <c r="M32" t="str">
        <f>IF(COUNT(G32:J32)&gt;1,"Yes","Not Eligible")</f>
        <v>Not Eligible</v>
      </c>
      <c r="N32" s="1" t="str">
        <f>IF(M32="Yes",ROUND(AVERAGE(G32:J32),2),"")</f>
        <v/>
      </c>
    </row>
    <row r="33" spans="1:14">
      <c r="A33" s="33">
        <v>130</v>
      </c>
      <c r="B33" s="33" t="s">
        <v>243</v>
      </c>
      <c r="C33" s="33" t="s">
        <v>364</v>
      </c>
      <c r="D33" s="33" t="s">
        <v>365</v>
      </c>
      <c r="E33" s="33" t="s">
        <v>20</v>
      </c>
      <c r="F33" s="29">
        <v>1</v>
      </c>
      <c r="G33" s="36">
        <v>24.33</v>
      </c>
      <c r="H33" s="36">
        <v>22.89</v>
      </c>
      <c r="I33" s="46">
        <v>25.26</v>
      </c>
      <c r="J33" s="46"/>
      <c r="K33" s="28"/>
      <c r="L33" s="28"/>
      <c r="M33" t="str">
        <f>IF(COUNT(G33:J33)&gt;1,"Yes","Not Eligible")</f>
        <v>Yes</v>
      </c>
      <c r="N33" s="1">
        <f>IF(M33="Yes",ROUND(AVERAGE(G33:J33),2),"")</f>
        <v>24.16</v>
      </c>
    </row>
    <row r="34" spans="1:14">
      <c r="A34" s="33">
        <v>131</v>
      </c>
      <c r="B34" s="33" t="s">
        <v>243</v>
      </c>
      <c r="C34" s="33" t="s">
        <v>297</v>
      </c>
      <c r="D34" s="33" t="s">
        <v>193</v>
      </c>
      <c r="E34" s="33" t="s">
        <v>20</v>
      </c>
      <c r="F34" s="29">
        <v>1</v>
      </c>
      <c r="G34" s="36">
        <v>19.399999999999999</v>
      </c>
      <c r="H34" s="36">
        <v>18.149999999999999</v>
      </c>
      <c r="I34" s="46">
        <v>18.75</v>
      </c>
      <c r="J34" s="46"/>
      <c r="K34" s="28"/>
      <c r="L34" s="28"/>
      <c r="M34" t="str">
        <f>IF(COUNT(G34:J34)&gt;1,"Yes","Not Eligible")</f>
        <v>Yes</v>
      </c>
      <c r="N34" s="1">
        <f>IF(M34="Yes",ROUND(AVERAGE(G34:J34),2),"")</f>
        <v>18.77</v>
      </c>
    </row>
    <row r="35" spans="1:14">
      <c r="A35" s="33">
        <v>132</v>
      </c>
      <c r="B35" s="33" t="s">
        <v>243</v>
      </c>
      <c r="C35" s="33" t="s">
        <v>225</v>
      </c>
      <c r="D35" s="33" t="s">
        <v>366</v>
      </c>
      <c r="E35" s="33" t="s">
        <v>80</v>
      </c>
      <c r="F35" s="29" t="s">
        <v>351</v>
      </c>
      <c r="G35" s="36">
        <v>26.09</v>
      </c>
      <c r="H35" s="36">
        <v>23.46</v>
      </c>
      <c r="I35" s="46"/>
      <c r="J35" s="46">
        <v>24.95</v>
      </c>
      <c r="K35" s="26"/>
      <c r="L35" s="26"/>
      <c r="M35" t="str">
        <f>IF(COUNT(G35:J35)&gt;1,"Yes","Not Eligible")</f>
        <v>Yes</v>
      </c>
      <c r="N35" s="1">
        <f>IF(M35="Yes",ROUND(AVERAGE(G35:J35),2),"")</f>
        <v>24.83</v>
      </c>
    </row>
    <row r="36" spans="1:14">
      <c r="A36" s="33">
        <v>133</v>
      </c>
      <c r="B36" s="33" t="s">
        <v>243</v>
      </c>
      <c r="C36" s="33" t="s">
        <v>367</v>
      </c>
      <c r="D36" s="33" t="s">
        <v>366</v>
      </c>
      <c r="E36" s="33" t="s">
        <v>80</v>
      </c>
      <c r="F36" s="29">
        <v>1</v>
      </c>
      <c r="G36" s="36">
        <v>20.57</v>
      </c>
      <c r="H36" s="36">
        <v>19.88</v>
      </c>
      <c r="I36" s="46"/>
      <c r="J36" s="46">
        <v>22.37</v>
      </c>
      <c r="K36" s="26"/>
      <c r="L36" s="26"/>
      <c r="M36" t="str">
        <f>IF(COUNT(G36:J36)&gt;1,"Yes","Not Eligible")</f>
        <v>Yes</v>
      </c>
      <c r="N36" s="1">
        <f>IF(M36="Yes",ROUND(AVERAGE(G36:J36),2),"")</f>
        <v>20.94</v>
      </c>
    </row>
    <row r="37" spans="1:14">
      <c r="A37" s="33">
        <v>134</v>
      </c>
      <c r="B37" s="33" t="s">
        <v>243</v>
      </c>
      <c r="C37" s="33" t="s">
        <v>43</v>
      </c>
      <c r="D37" s="33" t="s">
        <v>290</v>
      </c>
      <c r="E37" s="33" t="s">
        <v>20</v>
      </c>
      <c r="F37" s="29" t="s">
        <v>351</v>
      </c>
      <c r="G37" s="36"/>
      <c r="H37" s="36">
        <v>23.88</v>
      </c>
      <c r="I37" s="46">
        <v>26.6</v>
      </c>
      <c r="J37" s="46">
        <v>26.67</v>
      </c>
      <c r="K37" s="28"/>
      <c r="L37" s="28"/>
      <c r="M37" t="str">
        <f>IF(COUNT(G37:J37)&gt;1,"Yes","Not Eligible")</f>
        <v>Yes</v>
      </c>
      <c r="N37" s="1">
        <f>IF(M37="Yes",ROUND(AVERAGE(G37:J37),2),"")</f>
        <v>25.72</v>
      </c>
    </row>
    <row r="38" spans="1:14">
      <c r="A38" s="33">
        <v>135</v>
      </c>
      <c r="B38" s="33" t="s">
        <v>243</v>
      </c>
      <c r="C38" s="33" t="s">
        <v>207</v>
      </c>
      <c r="D38" s="33" t="s">
        <v>314</v>
      </c>
      <c r="E38" s="33" t="s">
        <v>20</v>
      </c>
      <c r="F38" s="29">
        <v>1</v>
      </c>
      <c r="G38" s="36">
        <v>19.75</v>
      </c>
      <c r="H38" s="36">
        <v>19.329999999999998</v>
      </c>
      <c r="I38" s="46">
        <v>19.760000000000002</v>
      </c>
      <c r="J38" s="46">
        <v>18.940000000000001</v>
      </c>
      <c r="K38" s="28"/>
      <c r="L38" s="28"/>
      <c r="M38" t="str">
        <f>IF(COUNT(G38:J38)&gt;1,"Yes","Not Eligible")</f>
        <v>Yes</v>
      </c>
      <c r="N38" s="1">
        <f>IF(M38="Yes",ROUND(AVERAGE(G38:J38),2),"")</f>
        <v>19.45</v>
      </c>
    </row>
    <row r="39" spans="1:14">
      <c r="A39" s="33">
        <v>136</v>
      </c>
      <c r="B39" s="33" t="s">
        <v>243</v>
      </c>
      <c r="C39" s="33" t="s">
        <v>199</v>
      </c>
      <c r="D39" s="33" t="s">
        <v>257</v>
      </c>
      <c r="E39" s="33" t="s">
        <v>20</v>
      </c>
      <c r="F39" s="29" t="s">
        <v>351</v>
      </c>
      <c r="G39" s="36">
        <v>23.71</v>
      </c>
      <c r="H39" s="36">
        <v>21.75</v>
      </c>
      <c r="I39" s="46">
        <v>22.01</v>
      </c>
      <c r="J39" s="46"/>
      <c r="K39" s="26"/>
      <c r="L39" s="26"/>
      <c r="M39" t="str">
        <f>IF(COUNT(G39:J39)&gt;1,"Yes","Not Eligible")</f>
        <v>Yes</v>
      </c>
      <c r="N39" s="1">
        <f>IF(M39="Yes",ROUND(AVERAGE(G39:J39),2),"")</f>
        <v>22.49</v>
      </c>
    </row>
    <row r="40" spans="1:14">
      <c r="A40" s="33">
        <v>137</v>
      </c>
      <c r="B40" s="33" t="s">
        <v>247</v>
      </c>
      <c r="C40" s="33" t="s">
        <v>209</v>
      </c>
      <c r="D40" s="33" t="s">
        <v>288</v>
      </c>
      <c r="E40" s="33" t="s">
        <v>80</v>
      </c>
      <c r="F40" s="29" t="s">
        <v>351</v>
      </c>
      <c r="G40" s="36"/>
      <c r="H40" s="36">
        <v>25.32</v>
      </c>
      <c r="I40" s="46">
        <v>22.5</v>
      </c>
      <c r="J40" s="46">
        <v>26.77</v>
      </c>
      <c r="K40" s="34"/>
      <c r="L40" s="34"/>
      <c r="M40" t="str">
        <f>IF(COUNT(G40:J40)&gt;1,"Yes","Not Eligible")</f>
        <v>Yes</v>
      </c>
      <c r="N40" s="1">
        <f>IF(M40="Yes",ROUND(AVERAGE(G40:J40),2),"")</f>
        <v>24.86</v>
      </c>
    </row>
    <row r="41" spans="1:14">
      <c r="A41" s="33">
        <v>138</v>
      </c>
      <c r="B41" s="33" t="s">
        <v>247</v>
      </c>
      <c r="C41" s="33" t="s">
        <v>139</v>
      </c>
      <c r="D41" s="33" t="s">
        <v>368</v>
      </c>
      <c r="E41" s="33" t="s">
        <v>80</v>
      </c>
      <c r="F41" s="29" t="s">
        <v>351</v>
      </c>
      <c r="G41" s="36"/>
      <c r="H41" s="36"/>
      <c r="I41" s="47">
        <v>27.13</v>
      </c>
      <c r="J41" s="47">
        <v>24.19</v>
      </c>
      <c r="K41" s="28"/>
      <c r="L41" s="28"/>
      <c r="M41" t="str">
        <f>IF(COUNT(G41:J41)&gt;1,"Yes","Not Eligible")</f>
        <v>Yes</v>
      </c>
      <c r="N41" s="1">
        <f>IF(M41="Yes",ROUND(AVERAGE(G41:J41),2),"")</f>
        <v>25.66</v>
      </c>
    </row>
    <row r="42" spans="1:14">
      <c r="A42" s="33">
        <v>139</v>
      </c>
      <c r="B42" s="33" t="s">
        <v>247</v>
      </c>
      <c r="C42" s="33" t="s">
        <v>369</v>
      </c>
      <c r="D42" s="33" t="s">
        <v>370</v>
      </c>
      <c r="E42" s="33" t="s">
        <v>80</v>
      </c>
      <c r="F42" s="29">
        <v>1</v>
      </c>
      <c r="G42" s="36"/>
      <c r="H42" s="36">
        <v>20.5</v>
      </c>
      <c r="I42" s="47"/>
      <c r="J42" s="47"/>
      <c r="K42" s="28"/>
      <c r="L42" s="28"/>
      <c r="M42" t="str">
        <f>IF(COUNT(G42:J42)&gt;1,"Yes","Not Eligible")</f>
        <v>Not Eligible</v>
      </c>
      <c r="N42" s="1" t="str">
        <f>IF(M42="Yes",ROUND(AVERAGE(G42:J42),2),"")</f>
        <v/>
      </c>
    </row>
    <row r="43" spans="1:14">
      <c r="A43" s="33">
        <v>140</v>
      </c>
      <c r="B43" s="33" t="s">
        <v>247</v>
      </c>
      <c r="C43" s="33" t="s">
        <v>371</v>
      </c>
      <c r="D43" s="33" t="s">
        <v>370</v>
      </c>
      <c r="E43" s="33" t="s">
        <v>80</v>
      </c>
      <c r="F43" s="29">
        <v>1</v>
      </c>
      <c r="G43" s="36"/>
      <c r="H43" s="36">
        <v>18.37</v>
      </c>
      <c r="I43" s="47"/>
      <c r="J43" s="47"/>
      <c r="K43" s="26"/>
      <c r="L43" s="26"/>
      <c r="M43" t="str">
        <f>IF(COUNT(G43:J43)&gt;1,"Yes","Not Eligible")</f>
        <v>Not Eligible</v>
      </c>
      <c r="N43" s="1" t="str">
        <f>IF(M43="Yes",ROUND(AVERAGE(G43:J43),2),"")</f>
        <v/>
      </c>
    </row>
    <row r="44" spans="1:14">
      <c r="A44" s="33">
        <v>141</v>
      </c>
      <c r="B44" s="33" t="s">
        <v>247</v>
      </c>
      <c r="C44" s="33" t="s">
        <v>218</v>
      </c>
      <c r="D44" s="33" t="s">
        <v>289</v>
      </c>
      <c r="E44" s="33" t="s">
        <v>80</v>
      </c>
      <c r="F44" s="29" t="s">
        <v>351</v>
      </c>
      <c r="G44" s="36"/>
      <c r="H44" s="36">
        <v>21.65</v>
      </c>
      <c r="I44" s="46">
        <v>21.97</v>
      </c>
      <c r="J44" s="46"/>
      <c r="K44" s="34"/>
      <c r="L44" s="34"/>
      <c r="M44" t="str">
        <f>IF(COUNT(G44:J44)&gt;1,"Yes","Not Eligible")</f>
        <v>Yes</v>
      </c>
      <c r="N44" s="1">
        <f>IF(M44="Yes",ROUND(AVERAGE(G44:J44),2),"")</f>
        <v>21.81</v>
      </c>
    </row>
    <row r="45" spans="1:14">
      <c r="A45" s="33">
        <v>142</v>
      </c>
      <c r="B45" s="33" t="s">
        <v>247</v>
      </c>
      <c r="C45" s="33" t="s">
        <v>248</v>
      </c>
      <c r="D45" s="33" t="s">
        <v>249</v>
      </c>
      <c r="E45" s="33" t="s">
        <v>20</v>
      </c>
      <c r="F45" s="29" t="s">
        <v>351</v>
      </c>
      <c r="G45" s="36"/>
      <c r="H45" s="36">
        <v>22.25</v>
      </c>
      <c r="I45" s="46">
        <v>21.15</v>
      </c>
      <c r="J45" s="46">
        <v>21.57</v>
      </c>
      <c r="K45" s="34"/>
      <c r="L45" s="34"/>
      <c r="M45" t="str">
        <f>IF(COUNT(G45:J45)&gt;1,"Yes","Not Eligible")</f>
        <v>Yes</v>
      </c>
      <c r="N45" s="1">
        <f>IF(M45="Yes",ROUND(AVERAGE(G45:J45),2),"")</f>
        <v>21.66</v>
      </c>
    </row>
    <row r="46" spans="1:14">
      <c r="A46" s="33">
        <v>143</v>
      </c>
      <c r="B46" s="33" t="s">
        <v>247</v>
      </c>
      <c r="C46" s="33" t="s">
        <v>372</v>
      </c>
      <c r="D46" s="33" t="s">
        <v>373</v>
      </c>
      <c r="E46" s="33" t="s">
        <v>80</v>
      </c>
      <c r="F46" s="29" t="s">
        <v>351</v>
      </c>
      <c r="G46" s="36"/>
      <c r="H46" s="36">
        <v>26.41</v>
      </c>
      <c r="I46" s="46"/>
      <c r="J46" s="46">
        <v>24.52</v>
      </c>
      <c r="K46" s="34"/>
      <c r="L46" s="34"/>
      <c r="M46" t="str">
        <f>IF(COUNT(G46:J46)&gt;1,"Yes","Not Eligible")</f>
        <v>Yes</v>
      </c>
      <c r="N46" s="1">
        <f>IF(M46="Yes",ROUND(AVERAGE(G46:J46),2),"")</f>
        <v>25.47</v>
      </c>
    </row>
    <row r="47" spans="1:14">
      <c r="A47" s="33">
        <v>144</v>
      </c>
      <c r="B47" s="33" t="s">
        <v>247</v>
      </c>
      <c r="C47" s="33" t="s">
        <v>205</v>
      </c>
      <c r="D47" s="33" t="s">
        <v>374</v>
      </c>
      <c r="E47" s="33" t="s">
        <v>20</v>
      </c>
      <c r="F47" s="29" t="s">
        <v>351</v>
      </c>
      <c r="G47" s="36"/>
      <c r="H47" s="36">
        <v>29.14</v>
      </c>
      <c r="I47" s="46"/>
      <c r="J47" s="46">
        <v>29.25</v>
      </c>
      <c r="K47" s="28"/>
      <c r="L47" s="28"/>
      <c r="M47" t="str">
        <f>IF(COUNT(G47:J47)&gt;1,"Yes","Not Eligible")</f>
        <v>Yes</v>
      </c>
      <c r="N47" s="1">
        <f>IF(M47="Yes",ROUND(AVERAGE(G47:J47),2),"")</f>
        <v>29.2</v>
      </c>
    </row>
    <row r="48" spans="1:14">
      <c r="A48" s="33">
        <v>145</v>
      </c>
      <c r="B48" s="33" t="s">
        <v>247</v>
      </c>
      <c r="C48" s="33" t="s">
        <v>375</v>
      </c>
      <c r="D48" s="33" t="s">
        <v>376</v>
      </c>
      <c r="E48" s="33" t="s">
        <v>20</v>
      </c>
      <c r="F48" s="29">
        <v>1</v>
      </c>
      <c r="G48" s="36"/>
      <c r="H48" s="36"/>
      <c r="I48" s="45">
        <v>24.32</v>
      </c>
      <c r="J48" s="45"/>
      <c r="K48" s="34"/>
      <c r="L48" s="34"/>
      <c r="M48" t="str">
        <f>IF(COUNT(G48:J48)&gt;1,"Yes","Not Eligible")</f>
        <v>Not Eligible</v>
      </c>
      <c r="N48" s="1" t="str">
        <f>IF(M48="Yes",ROUND(AVERAGE(G48:J48),2),"")</f>
        <v/>
      </c>
    </row>
    <row r="49" spans="1:14">
      <c r="A49" s="33">
        <v>146</v>
      </c>
      <c r="B49" s="33" t="s">
        <v>247</v>
      </c>
      <c r="C49" s="33" t="s">
        <v>74</v>
      </c>
      <c r="D49" s="33" t="s">
        <v>377</v>
      </c>
      <c r="E49" s="33" t="s">
        <v>20</v>
      </c>
      <c r="F49" s="29">
        <v>1</v>
      </c>
      <c r="G49" s="36"/>
      <c r="H49" s="36"/>
      <c r="I49" s="46">
        <v>22.06</v>
      </c>
      <c r="J49" s="46">
        <v>21.57</v>
      </c>
      <c r="K49" s="26"/>
      <c r="L49" s="26"/>
      <c r="M49" t="str">
        <f>IF(COUNT(G49:J49)&gt;1,"Yes","Not Eligible")</f>
        <v>Yes</v>
      </c>
      <c r="N49" s="1">
        <f>IF(M49="Yes",ROUND(AVERAGE(G49:J49),2),"")</f>
        <v>21.82</v>
      </c>
    </row>
    <row r="50" spans="1:14">
      <c r="A50" s="33">
        <v>147</v>
      </c>
      <c r="B50" s="33" t="s">
        <v>247</v>
      </c>
      <c r="C50" s="33" t="s">
        <v>76</v>
      </c>
      <c r="D50" s="33" t="s">
        <v>378</v>
      </c>
      <c r="E50" s="33" t="s">
        <v>20</v>
      </c>
      <c r="F50" s="29">
        <v>1</v>
      </c>
      <c r="G50" s="36"/>
      <c r="H50" s="36">
        <v>21.2</v>
      </c>
      <c r="I50" s="46"/>
      <c r="J50" s="46">
        <v>22.44</v>
      </c>
      <c r="K50" s="34"/>
      <c r="L50" s="34"/>
      <c r="M50" t="str">
        <f>IF(COUNT(G50:J50)&gt;1,"Yes","Not Eligible")</f>
        <v>Yes</v>
      </c>
      <c r="N50" s="1">
        <f>IF(M50="Yes",ROUND(AVERAGE(G50:J50),2),"")</f>
        <v>21.82</v>
      </c>
    </row>
    <row r="51" spans="1:14">
      <c r="A51" s="33">
        <v>148</v>
      </c>
      <c r="B51" s="33" t="s">
        <v>234</v>
      </c>
      <c r="C51" s="33" t="s">
        <v>344</v>
      </c>
      <c r="D51" s="33" t="s">
        <v>345</v>
      </c>
      <c r="E51" s="33" t="s">
        <v>80</v>
      </c>
      <c r="F51" s="29">
        <v>1</v>
      </c>
      <c r="G51" s="36">
        <v>25.83</v>
      </c>
      <c r="H51" s="36">
        <v>22.56</v>
      </c>
      <c r="I51" s="46">
        <v>23.34</v>
      </c>
      <c r="J51" s="46">
        <v>22.6</v>
      </c>
      <c r="K51" s="28"/>
      <c r="L51" s="28"/>
      <c r="M51" t="str">
        <f>IF(COUNT(G51:J51)&gt;1,"Yes","Not Eligible")</f>
        <v>Yes</v>
      </c>
      <c r="N51" s="1">
        <f>IF(M51="Yes",ROUND(AVERAGE(G51:J51),2),"")</f>
        <v>23.58</v>
      </c>
    </row>
    <row r="52" spans="1:14">
      <c r="A52" s="33">
        <v>149</v>
      </c>
      <c r="B52" s="33" t="s">
        <v>234</v>
      </c>
      <c r="C52" s="33" t="s">
        <v>227</v>
      </c>
      <c r="D52" s="33" t="s">
        <v>84</v>
      </c>
      <c r="E52" s="33" t="s">
        <v>80</v>
      </c>
      <c r="F52" s="29" t="s">
        <v>351</v>
      </c>
      <c r="G52" s="36"/>
      <c r="H52" s="36">
        <v>19.77</v>
      </c>
      <c r="I52" s="46"/>
      <c r="J52" s="46">
        <v>21.9</v>
      </c>
      <c r="K52" s="26"/>
      <c r="L52" s="26"/>
      <c r="M52" t="str">
        <f>IF(COUNT(G52:J52)&gt;1,"Yes","Not Eligible")</f>
        <v>Yes</v>
      </c>
      <c r="N52" s="1">
        <f>IF(M52="Yes",ROUND(AVERAGE(G52:J52),2),"")</f>
        <v>20.84</v>
      </c>
    </row>
    <row r="53" spans="1:14">
      <c r="A53" s="33">
        <v>150</v>
      </c>
      <c r="B53" s="33" t="s">
        <v>234</v>
      </c>
      <c r="C53" s="33" t="s">
        <v>284</v>
      </c>
      <c r="D53" s="33" t="s">
        <v>239</v>
      </c>
      <c r="E53" s="33" t="s">
        <v>20</v>
      </c>
      <c r="F53" s="29" t="s">
        <v>351</v>
      </c>
      <c r="G53" s="36"/>
      <c r="H53" s="36">
        <v>23.39</v>
      </c>
      <c r="I53" s="46">
        <v>23.27</v>
      </c>
      <c r="J53" s="46">
        <v>24.52</v>
      </c>
      <c r="K53" s="26"/>
      <c r="L53" s="26"/>
      <c r="M53" t="str">
        <f>IF(COUNT(G53:J53)&gt;1,"Yes","Not Eligible")</f>
        <v>Yes</v>
      </c>
      <c r="N53" s="1">
        <f>IF(M53="Yes",ROUND(AVERAGE(G53:J53),2),"")</f>
        <v>23.73</v>
      </c>
    </row>
    <row r="54" spans="1:14">
      <c r="A54" s="33">
        <v>151</v>
      </c>
      <c r="B54" s="33" t="s">
        <v>234</v>
      </c>
      <c r="C54" s="33" t="s">
        <v>341</v>
      </c>
      <c r="D54" s="33" t="s">
        <v>342</v>
      </c>
      <c r="E54" s="33" t="s">
        <v>80</v>
      </c>
      <c r="F54" s="29">
        <v>1</v>
      </c>
      <c r="G54" s="36"/>
      <c r="H54" s="36">
        <v>19.68</v>
      </c>
      <c r="I54" s="45">
        <v>19.82</v>
      </c>
      <c r="J54" s="45">
        <v>20.09</v>
      </c>
      <c r="K54" s="28"/>
      <c r="L54" s="28"/>
      <c r="M54" t="str">
        <f>IF(COUNT(G54:J54)&gt;1,"Yes","Not Eligible")</f>
        <v>Yes</v>
      </c>
      <c r="N54" s="1">
        <f>IF(M54="Yes",ROUND(AVERAGE(G54:J54),2),"")</f>
        <v>19.86</v>
      </c>
    </row>
    <row r="55" spans="1:14">
      <c r="A55" s="33">
        <v>152</v>
      </c>
      <c r="B55" s="33" t="s">
        <v>234</v>
      </c>
      <c r="C55" s="33" t="s">
        <v>270</v>
      </c>
      <c r="D55" s="33" t="s">
        <v>311</v>
      </c>
      <c r="E55" s="33" t="s">
        <v>20</v>
      </c>
      <c r="F55" s="29">
        <v>1</v>
      </c>
      <c r="G55" s="36"/>
      <c r="H55" s="36"/>
      <c r="I55" s="46">
        <v>19.09</v>
      </c>
      <c r="J55" s="46"/>
      <c r="K55" s="34"/>
      <c r="L55" s="34"/>
      <c r="M55" t="str">
        <f>IF(COUNT(G55:J55)&gt;1,"Yes","Not Eligible")</f>
        <v>Not Eligible</v>
      </c>
      <c r="N55" s="1" t="str">
        <f>IF(M55="Yes",ROUND(AVERAGE(G55:J55),2),"")</f>
        <v/>
      </c>
    </row>
    <row r="56" spans="1:14">
      <c r="A56" s="33">
        <v>153</v>
      </c>
      <c r="B56" s="33" t="s">
        <v>234</v>
      </c>
      <c r="C56" s="33" t="s">
        <v>237</v>
      </c>
      <c r="D56" s="33" t="s">
        <v>206</v>
      </c>
      <c r="E56" s="33" t="s">
        <v>20</v>
      </c>
      <c r="F56" s="29" t="s">
        <v>351</v>
      </c>
      <c r="G56" s="36"/>
      <c r="H56" s="36">
        <v>22.3</v>
      </c>
      <c r="I56" s="45">
        <v>22.28</v>
      </c>
      <c r="J56" s="45">
        <v>22.91</v>
      </c>
      <c r="K56" s="28"/>
      <c r="L56" s="28"/>
      <c r="M56" t="str">
        <f>IF(COUNT(G56:J56)&gt;1,"Yes","Not Eligible")</f>
        <v>Yes</v>
      </c>
      <c r="N56" s="1">
        <f>IF(M56="Yes",ROUND(AVERAGE(G56:J56),2),"")</f>
        <v>22.5</v>
      </c>
    </row>
    <row r="57" spans="1:14">
      <c r="A57" s="33">
        <v>154</v>
      </c>
      <c r="B57" s="33" t="s">
        <v>234</v>
      </c>
      <c r="C57" s="33" t="s">
        <v>235</v>
      </c>
      <c r="D57" s="33" t="s">
        <v>236</v>
      </c>
      <c r="E57" s="33" t="s">
        <v>80</v>
      </c>
      <c r="F57" s="29" t="s">
        <v>351</v>
      </c>
      <c r="G57" s="36"/>
      <c r="H57" s="36"/>
      <c r="I57" s="46">
        <v>21.57</v>
      </c>
      <c r="J57" s="46">
        <v>21.38</v>
      </c>
      <c r="K57" s="26"/>
      <c r="L57" s="26"/>
      <c r="M57" t="str">
        <f>IF(COUNT(G57:J57)&gt;1,"Yes","Not Eligible")</f>
        <v>Yes</v>
      </c>
      <c r="N57" s="1">
        <f>IF(M57="Yes",ROUND(AVERAGE(G57:J57),2),"")</f>
        <v>21.48</v>
      </c>
    </row>
    <row r="58" spans="1:14">
      <c r="A58" s="33">
        <v>155</v>
      </c>
      <c r="B58" s="33" t="s">
        <v>234</v>
      </c>
      <c r="C58" s="33" t="s">
        <v>229</v>
      </c>
      <c r="D58" s="33" t="s">
        <v>250</v>
      </c>
      <c r="E58" s="33" t="s">
        <v>80</v>
      </c>
      <c r="F58" s="29" t="s">
        <v>351</v>
      </c>
      <c r="G58" s="36">
        <v>22.95</v>
      </c>
      <c r="H58" s="36">
        <v>20.309999999999999</v>
      </c>
      <c r="I58" s="46">
        <v>21.94</v>
      </c>
      <c r="J58" s="46">
        <v>21.1</v>
      </c>
      <c r="K58" s="28"/>
      <c r="L58" s="28"/>
      <c r="M58" t="str">
        <f>IF(COUNT(G58:J58)&gt;1,"Yes","Not Eligible")</f>
        <v>Yes</v>
      </c>
      <c r="N58" s="1">
        <f>IF(M58="Yes",ROUND(AVERAGE(G58:J58),2),"")</f>
        <v>21.58</v>
      </c>
    </row>
    <row r="59" spans="1:14">
      <c r="A59" s="33">
        <v>156</v>
      </c>
      <c r="B59" s="33" t="s">
        <v>234</v>
      </c>
      <c r="C59" s="33" t="s">
        <v>308</v>
      </c>
      <c r="D59" s="33" t="s">
        <v>226</v>
      </c>
      <c r="E59" s="33" t="s">
        <v>80</v>
      </c>
      <c r="F59" s="29">
        <v>1</v>
      </c>
      <c r="G59" s="36">
        <v>21.56</v>
      </c>
      <c r="H59" s="36">
        <v>38.92</v>
      </c>
      <c r="I59" s="45">
        <v>19.25</v>
      </c>
      <c r="J59" s="45">
        <v>19.95</v>
      </c>
      <c r="K59" s="34"/>
      <c r="L59" s="34"/>
      <c r="M59" t="str">
        <f>IF(COUNT(G59:J59)&gt;1,"Yes","Not Eligible")</f>
        <v>Yes</v>
      </c>
      <c r="N59" s="1">
        <f>IF(M59="Yes",ROUND(AVERAGE(G59:J59),2),"")</f>
        <v>24.92</v>
      </c>
    </row>
    <row r="60" spans="1:14">
      <c r="A60" s="33">
        <v>157</v>
      </c>
      <c r="B60" s="33" t="s">
        <v>234</v>
      </c>
      <c r="C60" s="33" t="s">
        <v>379</v>
      </c>
      <c r="D60" s="33" t="s">
        <v>323</v>
      </c>
      <c r="E60" s="33" t="s">
        <v>80</v>
      </c>
      <c r="F60" s="29" t="s">
        <v>351</v>
      </c>
      <c r="G60" s="36"/>
      <c r="H60" s="36"/>
      <c r="I60" s="46"/>
      <c r="J60" s="46"/>
      <c r="K60" s="34"/>
      <c r="L60" s="34"/>
      <c r="M60" t="str">
        <f>IF(COUNT(G60:J60)&gt;1,"Yes","Not Eligible")</f>
        <v>Not Eligible</v>
      </c>
      <c r="N60" s="1" t="str">
        <f>IF(M60="Yes",ROUND(AVERAGE(G60:J60),2),"")</f>
        <v/>
      </c>
    </row>
    <row r="61" spans="1:14">
      <c r="A61" s="33">
        <v>158</v>
      </c>
      <c r="B61" s="33" t="s">
        <v>234</v>
      </c>
      <c r="C61" s="33" t="s">
        <v>283</v>
      </c>
      <c r="D61" s="33" t="s">
        <v>231</v>
      </c>
      <c r="E61" s="33" t="s">
        <v>80</v>
      </c>
      <c r="F61" s="29" t="s">
        <v>351</v>
      </c>
      <c r="G61" s="36">
        <v>24.88</v>
      </c>
      <c r="H61" s="36"/>
      <c r="I61" s="45">
        <v>22.39</v>
      </c>
      <c r="J61" s="45">
        <v>22.52</v>
      </c>
      <c r="K61" s="28"/>
      <c r="L61" s="28"/>
      <c r="M61" t="str">
        <f>IF(COUNT(G61:J61)&gt;1,"Yes","Not Eligible")</f>
        <v>Yes</v>
      </c>
      <c r="N61" s="1">
        <f>IF(M61="Yes",ROUND(AVERAGE(G61:J61),2),"")</f>
        <v>23.26</v>
      </c>
    </row>
    <row r="62" spans="1:14">
      <c r="A62" s="33">
        <v>159</v>
      </c>
      <c r="B62" s="33" t="s">
        <v>295</v>
      </c>
      <c r="C62" s="33" t="s">
        <v>135</v>
      </c>
      <c r="D62" s="33" t="s">
        <v>380</v>
      </c>
      <c r="E62" s="33" t="s">
        <v>80</v>
      </c>
      <c r="F62" s="29">
        <v>1</v>
      </c>
      <c r="G62" s="36">
        <v>28.26</v>
      </c>
      <c r="H62" s="36"/>
      <c r="I62" s="46">
        <v>23.09</v>
      </c>
      <c r="J62" s="46">
        <v>22</v>
      </c>
      <c r="K62" s="28"/>
      <c r="L62" s="28"/>
      <c r="M62" t="str">
        <f>IF(COUNT(G62:J62)&gt;1,"Yes","Not Eligible")</f>
        <v>Yes</v>
      </c>
      <c r="N62" s="1">
        <f>IF(M62="Yes",ROUND(AVERAGE(G62:J62),2),"")</f>
        <v>24.45</v>
      </c>
    </row>
    <row r="63" spans="1:14">
      <c r="A63" s="33">
        <v>160</v>
      </c>
      <c r="B63" s="33" t="s">
        <v>295</v>
      </c>
      <c r="C63" s="33" t="s">
        <v>347</v>
      </c>
      <c r="D63" s="33" t="s">
        <v>189</v>
      </c>
      <c r="E63" s="33" t="s">
        <v>20</v>
      </c>
      <c r="F63" s="29">
        <v>1</v>
      </c>
      <c r="G63" s="36">
        <v>24.07</v>
      </c>
      <c r="H63" s="36">
        <v>24.46</v>
      </c>
      <c r="I63" s="46">
        <v>25.37</v>
      </c>
      <c r="J63" s="46">
        <v>25.09</v>
      </c>
      <c r="K63" s="34"/>
      <c r="L63" s="34"/>
      <c r="M63" t="str">
        <f>IF(COUNT(G63:J63)&gt;1,"Yes","Not Eligible")</f>
        <v>Yes</v>
      </c>
      <c r="N63" s="1">
        <f>IF(M63="Yes",ROUND(AVERAGE(G63:J63),2),"")</f>
        <v>24.75</v>
      </c>
    </row>
    <row r="64" spans="1:14">
      <c r="A64" s="33">
        <v>161</v>
      </c>
      <c r="B64" s="33" t="s">
        <v>295</v>
      </c>
      <c r="C64" s="33" t="s">
        <v>381</v>
      </c>
      <c r="D64" s="33" t="s">
        <v>382</v>
      </c>
      <c r="E64" s="33" t="s">
        <v>80</v>
      </c>
      <c r="F64" s="29" t="s">
        <v>351</v>
      </c>
      <c r="G64" s="36">
        <v>25.31</v>
      </c>
      <c r="H64" s="36">
        <v>22.72</v>
      </c>
      <c r="I64" s="46">
        <v>25.09</v>
      </c>
      <c r="J64" s="46">
        <v>24.31</v>
      </c>
      <c r="K64" s="28"/>
      <c r="L64" s="28"/>
      <c r="M64" t="str">
        <f>IF(COUNT(G64:J64)&gt;1,"Yes","Not Eligible")</f>
        <v>Yes</v>
      </c>
      <c r="N64" s="1">
        <f>IF(M64="Yes",ROUND(AVERAGE(G64:J64),2),"")</f>
        <v>24.36</v>
      </c>
    </row>
    <row r="65" spans="1:14">
      <c r="A65" s="33">
        <v>162</v>
      </c>
      <c r="B65" s="33" t="s">
        <v>295</v>
      </c>
      <c r="C65" s="33" t="s">
        <v>383</v>
      </c>
      <c r="D65" s="33" t="s">
        <v>190</v>
      </c>
      <c r="E65" s="33" t="s">
        <v>20</v>
      </c>
      <c r="F65" s="29">
        <v>1</v>
      </c>
      <c r="G65" s="36"/>
      <c r="H65" s="36">
        <v>21.9</v>
      </c>
      <c r="I65" s="46"/>
      <c r="J65" s="46"/>
      <c r="K65" s="34"/>
      <c r="L65" s="34"/>
      <c r="M65" t="str">
        <f>IF(COUNT(G65:J65)&gt;1,"Yes","Not Eligible")</f>
        <v>Not Eligible</v>
      </c>
      <c r="N65" s="1" t="str">
        <f>IF(M65="Yes",ROUND(AVERAGE(G65:J65),2),"")</f>
        <v/>
      </c>
    </row>
    <row r="66" spans="1:14">
      <c r="A66" s="33">
        <v>163</v>
      </c>
      <c r="B66" s="33" t="s">
        <v>295</v>
      </c>
      <c r="C66" s="33" t="s">
        <v>384</v>
      </c>
      <c r="D66" s="33" t="s">
        <v>385</v>
      </c>
      <c r="E66" s="33" t="s">
        <v>20</v>
      </c>
      <c r="F66" s="29">
        <v>1</v>
      </c>
      <c r="G66" s="36">
        <v>24.46</v>
      </c>
      <c r="H66" s="36"/>
      <c r="I66" s="46">
        <v>23.08</v>
      </c>
      <c r="J66" s="46">
        <v>23.37</v>
      </c>
      <c r="K66" s="34"/>
      <c r="L66" s="34"/>
      <c r="M66" t="str">
        <f>IF(COUNT(G66:J66)&gt;1,"Yes","Not Eligible")</f>
        <v>Yes</v>
      </c>
      <c r="N66" s="1">
        <f>IF(M66="Yes",ROUND(AVERAGE(G66:J66),2),"")</f>
        <v>23.64</v>
      </c>
    </row>
    <row r="67" spans="1:14">
      <c r="A67" s="33">
        <v>164</v>
      </c>
      <c r="B67" s="33" t="s">
        <v>295</v>
      </c>
      <c r="C67" s="33" t="s">
        <v>327</v>
      </c>
      <c r="D67" s="33" t="s">
        <v>219</v>
      </c>
      <c r="E67" s="33" t="s">
        <v>80</v>
      </c>
      <c r="F67" s="29">
        <v>1</v>
      </c>
      <c r="G67" s="36">
        <v>21.12</v>
      </c>
      <c r="H67" s="36"/>
      <c r="I67" s="46">
        <v>19.690000000000001</v>
      </c>
      <c r="J67" s="46">
        <v>20.100000000000001</v>
      </c>
      <c r="K67" s="34"/>
      <c r="L67" s="34"/>
      <c r="M67" t="str">
        <f>IF(COUNT(G67:J67)&gt;1,"Yes","Not Eligible")</f>
        <v>Yes</v>
      </c>
      <c r="N67" s="1">
        <f>IF(M67="Yes",ROUND(AVERAGE(G67:J67),2),"")</f>
        <v>20.3</v>
      </c>
    </row>
    <row r="68" spans="1:14">
      <c r="A68" s="33">
        <v>165</v>
      </c>
      <c r="B68" s="33" t="s">
        <v>295</v>
      </c>
      <c r="C68" s="33" t="s">
        <v>386</v>
      </c>
      <c r="D68" s="33" t="s">
        <v>387</v>
      </c>
      <c r="E68" s="33" t="s">
        <v>80</v>
      </c>
      <c r="F68" s="29">
        <v>1</v>
      </c>
      <c r="G68" s="36"/>
      <c r="H68" s="36">
        <v>22.94</v>
      </c>
      <c r="I68" s="46">
        <v>23.74</v>
      </c>
      <c r="J68" s="46">
        <v>22.59</v>
      </c>
      <c r="M68" t="str">
        <f>IF(COUNT(G68:J68)&gt;1,"Yes","Not Eligible")</f>
        <v>Yes</v>
      </c>
      <c r="N68" s="1">
        <f>IF(M68="Yes",ROUND(AVERAGE(G68:J68),2),"")</f>
        <v>23.09</v>
      </c>
    </row>
    <row r="69" spans="1:14">
      <c r="A69" s="33">
        <v>166</v>
      </c>
      <c r="B69" s="33" t="s">
        <v>295</v>
      </c>
      <c r="C69" s="33" t="s">
        <v>167</v>
      </c>
      <c r="D69" s="33" t="s">
        <v>296</v>
      </c>
      <c r="E69" s="33" t="s">
        <v>80</v>
      </c>
      <c r="F69" s="29">
        <v>1</v>
      </c>
      <c r="G69" s="36"/>
      <c r="H69" s="36">
        <v>18.329999999999998</v>
      </c>
      <c r="I69" s="46"/>
      <c r="J69" s="46">
        <v>18.59</v>
      </c>
      <c r="K69" s="34"/>
      <c r="L69" s="34"/>
      <c r="M69" t="str">
        <f>IF(COUNT(G69:J69)&gt;1,"Yes","Not Eligible")</f>
        <v>Yes</v>
      </c>
      <c r="N69" s="1">
        <f>IF(M69="Yes",ROUND(AVERAGE(G69:J69),2),"")</f>
        <v>18.46</v>
      </c>
    </row>
    <row r="70" spans="1:14">
      <c r="A70" s="33">
        <v>167</v>
      </c>
      <c r="B70" s="33" t="s">
        <v>295</v>
      </c>
      <c r="C70" s="33" t="s">
        <v>312</v>
      </c>
      <c r="D70" s="33" t="s">
        <v>221</v>
      </c>
      <c r="E70" s="33" t="s">
        <v>80</v>
      </c>
      <c r="F70" s="29">
        <v>1</v>
      </c>
      <c r="G70" s="36">
        <v>20.13</v>
      </c>
      <c r="H70" s="36">
        <v>19.52</v>
      </c>
      <c r="I70" s="45">
        <v>19.53</v>
      </c>
      <c r="J70" s="45">
        <v>19.510000000000002</v>
      </c>
      <c r="K70" s="34"/>
      <c r="L70" s="34"/>
      <c r="M70" t="str">
        <f>IF(COUNT(G70:J70)&gt;1,"Yes","Not Eligible")</f>
        <v>Yes</v>
      </c>
      <c r="N70" s="1">
        <f>IF(M70="Yes",ROUND(AVERAGE(G70:J70),2),"")</f>
        <v>19.670000000000002</v>
      </c>
    </row>
    <row r="71" spans="1:14">
      <c r="A71" s="33">
        <v>168</v>
      </c>
      <c r="B71" s="33" t="s">
        <v>295</v>
      </c>
      <c r="C71" s="33" t="s">
        <v>346</v>
      </c>
      <c r="D71" s="33" t="s">
        <v>223</v>
      </c>
      <c r="E71" s="33" t="s">
        <v>80</v>
      </c>
      <c r="F71" s="29">
        <v>1</v>
      </c>
      <c r="G71" s="36">
        <v>19.510000000000002</v>
      </c>
      <c r="H71" s="36">
        <v>19.47</v>
      </c>
      <c r="I71" s="46">
        <v>18.41</v>
      </c>
      <c r="J71" s="46">
        <v>21.03</v>
      </c>
      <c r="K71" s="26"/>
      <c r="L71" s="26"/>
      <c r="M71" t="str">
        <f>IF(COUNT(G71:J71)&gt;1,"Yes","Not Eligible")</f>
        <v>Yes</v>
      </c>
      <c r="N71" s="1">
        <f>IF(M71="Yes",ROUND(AVERAGE(G71:J71),2),"")</f>
        <v>19.61</v>
      </c>
    </row>
    <row r="72" spans="1:14">
      <c r="A72" s="33">
        <v>169</v>
      </c>
      <c r="B72" s="33" t="s">
        <v>295</v>
      </c>
      <c r="C72" s="33" t="s">
        <v>227</v>
      </c>
      <c r="D72" s="33" t="s">
        <v>388</v>
      </c>
      <c r="E72" s="33" t="s">
        <v>80</v>
      </c>
      <c r="F72" s="29">
        <v>1</v>
      </c>
      <c r="G72" s="36"/>
      <c r="H72" s="36">
        <v>19.73</v>
      </c>
      <c r="I72" s="46">
        <v>20.05</v>
      </c>
      <c r="J72" s="46">
        <v>21.35</v>
      </c>
      <c r="K72" s="34"/>
      <c r="L72" s="34"/>
      <c r="M72" t="str">
        <f>IF(COUNT(G72:J72)&gt;1,"Yes","Not Eligible")</f>
        <v>Yes</v>
      </c>
      <c r="N72" s="1">
        <f>IF(M72="Yes",ROUND(AVERAGE(G72:J72),2),"")</f>
        <v>20.38</v>
      </c>
    </row>
    <row r="73" spans="1:14">
      <c r="A73" s="33">
        <v>170</v>
      </c>
      <c r="B73" s="33" t="s">
        <v>238</v>
      </c>
      <c r="C73" s="33" t="s">
        <v>301</v>
      </c>
      <c r="D73" s="33" t="s">
        <v>302</v>
      </c>
      <c r="E73" s="33" t="s">
        <v>80</v>
      </c>
      <c r="F73" s="29">
        <v>1</v>
      </c>
      <c r="G73" s="36">
        <v>19.27</v>
      </c>
      <c r="H73" s="36">
        <v>18.32</v>
      </c>
      <c r="I73" s="45">
        <v>18.29</v>
      </c>
      <c r="J73" s="45">
        <v>17.579999999999998</v>
      </c>
      <c r="K73" s="34"/>
      <c r="L73" s="34"/>
      <c r="M73" t="str">
        <f>IF(COUNT(G73:J73)&gt;1,"Yes","Not Eligible")</f>
        <v>Yes</v>
      </c>
      <c r="N73" s="1">
        <f>IF(M73="Yes",ROUND(AVERAGE(G73:J73),2),"")</f>
        <v>18.37</v>
      </c>
    </row>
    <row r="74" spans="1:14">
      <c r="A74" s="33">
        <v>171</v>
      </c>
      <c r="B74" s="33" t="s">
        <v>238</v>
      </c>
      <c r="C74" s="33" t="s">
        <v>227</v>
      </c>
      <c r="D74" s="33" t="s">
        <v>208</v>
      </c>
      <c r="E74" s="33" t="s">
        <v>80</v>
      </c>
      <c r="F74" s="29">
        <v>1</v>
      </c>
      <c r="G74" s="36">
        <v>19.27</v>
      </c>
      <c r="H74" s="36">
        <v>18.39</v>
      </c>
      <c r="I74" s="47">
        <v>18.97</v>
      </c>
      <c r="J74" s="47">
        <v>18.329999999999998</v>
      </c>
      <c r="K74" s="28"/>
      <c r="L74" s="28"/>
      <c r="M74" t="str">
        <f>IF(COUNT(G74:J74)&gt;1,"Yes","Not Eligible")</f>
        <v>Yes</v>
      </c>
      <c r="N74" s="1">
        <f>IF(M74="Yes",ROUND(AVERAGE(G74:J74),2),"")</f>
        <v>18.739999999999998</v>
      </c>
    </row>
    <row r="75" spans="1:14">
      <c r="A75" s="33">
        <v>172</v>
      </c>
      <c r="B75" s="33" t="s">
        <v>238</v>
      </c>
      <c r="C75" s="33" t="s">
        <v>121</v>
      </c>
      <c r="D75" s="33" t="s">
        <v>389</v>
      </c>
      <c r="E75" s="33" t="s">
        <v>80</v>
      </c>
      <c r="F75" s="29" t="s">
        <v>351</v>
      </c>
      <c r="G75" s="36"/>
      <c r="H75" s="36">
        <v>22.81</v>
      </c>
      <c r="I75" s="45"/>
      <c r="J75" s="45">
        <v>25.88</v>
      </c>
      <c r="K75" s="28"/>
      <c r="L75" s="28"/>
      <c r="M75" t="str">
        <f>IF(COUNT(G75:J75)&gt;1,"Yes","Not Eligible")</f>
        <v>Yes</v>
      </c>
      <c r="N75" s="1">
        <f>IF(M75="Yes",ROUND(AVERAGE(G75:J75),2),"")</f>
        <v>24.35</v>
      </c>
    </row>
    <row r="76" spans="1:14">
      <c r="A76" s="33">
        <v>173</v>
      </c>
      <c r="B76" s="33" t="s">
        <v>238</v>
      </c>
      <c r="C76" s="33" t="s">
        <v>390</v>
      </c>
      <c r="D76" s="33" t="s">
        <v>391</v>
      </c>
      <c r="E76" s="33" t="s">
        <v>20</v>
      </c>
      <c r="F76" s="29" t="s">
        <v>351</v>
      </c>
      <c r="G76" s="36"/>
      <c r="H76" s="36"/>
      <c r="I76" s="47"/>
      <c r="J76" s="47"/>
      <c r="M76" t="str">
        <f>IF(COUNT(G76:J76)&gt;1,"Yes","Not Eligible")</f>
        <v>Not Eligible</v>
      </c>
      <c r="N76" s="1" t="str">
        <f>IF(M76="Yes",ROUND(AVERAGE(G76:J76),2),"")</f>
        <v/>
      </c>
    </row>
    <row r="77" spans="1:14">
      <c r="A77" s="33">
        <v>174</v>
      </c>
      <c r="B77" s="33" t="s">
        <v>238</v>
      </c>
      <c r="C77" s="33" t="s">
        <v>392</v>
      </c>
      <c r="D77" s="33" t="s">
        <v>393</v>
      </c>
      <c r="E77" s="33" t="s">
        <v>80</v>
      </c>
      <c r="F77" s="29">
        <v>1</v>
      </c>
      <c r="G77" s="36">
        <v>24.01</v>
      </c>
      <c r="H77" s="36">
        <v>21.91</v>
      </c>
      <c r="I77" s="46">
        <v>24.22</v>
      </c>
      <c r="J77" s="46"/>
      <c r="K77" s="34"/>
      <c r="L77" s="34"/>
      <c r="M77" t="str">
        <f>IF(COUNT(G77:J77)&gt;1,"Yes","Not Eligible")</f>
        <v>Yes</v>
      </c>
      <c r="N77" s="1">
        <f>IF(M77="Yes",ROUND(AVERAGE(G77:J77),2),"")</f>
        <v>23.38</v>
      </c>
    </row>
    <row r="78" spans="1:14">
      <c r="A78" s="33">
        <v>175</v>
      </c>
      <c r="B78" s="33" t="s">
        <v>238</v>
      </c>
      <c r="C78" s="33" t="s">
        <v>309</v>
      </c>
      <c r="D78" s="33" t="s">
        <v>310</v>
      </c>
      <c r="E78" s="33" t="s">
        <v>20</v>
      </c>
      <c r="F78" s="29">
        <v>1</v>
      </c>
      <c r="G78" s="36">
        <v>19.940000000000001</v>
      </c>
      <c r="H78" s="36">
        <v>17.940000000000001</v>
      </c>
      <c r="I78" s="47">
        <v>17.97</v>
      </c>
      <c r="J78" s="47">
        <v>18</v>
      </c>
      <c r="K78" s="28"/>
      <c r="L78" s="28"/>
      <c r="M78" t="str">
        <f>IF(COUNT(G78:J78)&gt;1,"Yes","Not Eligible")</f>
        <v>Yes</v>
      </c>
      <c r="N78" s="1">
        <f>IF(M78="Yes",ROUND(AVERAGE(G78:J78),2),"")</f>
        <v>18.46</v>
      </c>
    </row>
    <row r="79" spans="1:14">
      <c r="A79" s="33">
        <v>176</v>
      </c>
      <c r="B79" s="33" t="s">
        <v>238</v>
      </c>
      <c r="C79" s="33" t="s">
        <v>334</v>
      </c>
      <c r="D79" s="33" t="s">
        <v>335</v>
      </c>
      <c r="E79" s="33" t="s">
        <v>80</v>
      </c>
      <c r="F79" s="29">
        <v>1</v>
      </c>
      <c r="G79" s="36"/>
      <c r="H79" s="36"/>
      <c r="I79" s="47">
        <v>19.399999999999999</v>
      </c>
      <c r="J79" s="47">
        <v>22.08</v>
      </c>
      <c r="M79" t="str">
        <f>IF(COUNT(G79:J79)&gt;1,"Yes","Not Eligible")</f>
        <v>Yes</v>
      </c>
      <c r="N79" s="1">
        <f>IF(M79="Yes",ROUND(AVERAGE(G79:J79),2),"")</f>
        <v>20.74</v>
      </c>
    </row>
    <row r="80" spans="1:14">
      <c r="A80" s="33">
        <v>177</v>
      </c>
      <c r="B80" s="33" t="s">
        <v>238</v>
      </c>
      <c r="C80" s="33" t="s">
        <v>209</v>
      </c>
      <c r="D80" s="33" t="s">
        <v>336</v>
      </c>
      <c r="E80" s="33" t="s">
        <v>80</v>
      </c>
      <c r="F80" s="29">
        <v>1</v>
      </c>
      <c r="G80" s="36"/>
      <c r="H80" s="36"/>
      <c r="I80" s="45">
        <v>19.440000000000001</v>
      </c>
      <c r="J80" s="45">
        <v>18.71</v>
      </c>
      <c r="K80" s="28"/>
      <c r="L80" s="28"/>
      <c r="M80" t="str">
        <f>IF(COUNT(G80:J80)&gt;1,"Yes","Not Eligible")</f>
        <v>Yes</v>
      </c>
      <c r="N80" s="1">
        <f>IF(M80="Yes",ROUND(AVERAGE(G80:J80),2),"")</f>
        <v>19.079999999999998</v>
      </c>
    </row>
    <row r="81" spans="1:14">
      <c r="A81" s="33">
        <v>178</v>
      </c>
      <c r="B81" s="33" t="s">
        <v>238</v>
      </c>
      <c r="C81" s="33" t="s">
        <v>239</v>
      </c>
      <c r="D81" s="33" t="s">
        <v>240</v>
      </c>
      <c r="E81" s="33" t="s">
        <v>80</v>
      </c>
      <c r="F81" s="29" t="s">
        <v>351</v>
      </c>
      <c r="G81" s="36">
        <v>21.5</v>
      </c>
      <c r="H81" s="36">
        <v>20.059999999999999</v>
      </c>
      <c r="I81" s="45">
        <v>19.829999999999998</v>
      </c>
      <c r="J81" s="45">
        <v>21.22</v>
      </c>
      <c r="K81" s="28"/>
      <c r="L81" s="28"/>
      <c r="M81" t="str">
        <f>IF(COUNT(G81:J81)&gt;1,"Yes","Not Eligible")</f>
        <v>Yes</v>
      </c>
      <c r="N81" s="1">
        <f>IF(M81="Yes",ROUND(AVERAGE(G81:J81),2),"")</f>
        <v>20.65</v>
      </c>
    </row>
    <row r="82" spans="1:14">
      <c r="A82" s="33">
        <v>179</v>
      </c>
      <c r="B82" s="33" t="s">
        <v>238</v>
      </c>
      <c r="C82" s="33" t="s">
        <v>394</v>
      </c>
      <c r="D82" s="33" t="s">
        <v>198</v>
      </c>
      <c r="E82" s="33" t="s">
        <v>20</v>
      </c>
      <c r="F82" s="29" t="s">
        <v>351</v>
      </c>
      <c r="G82" s="36"/>
      <c r="H82" s="36">
        <v>24.27</v>
      </c>
      <c r="I82" s="47"/>
      <c r="J82" s="47"/>
      <c r="M82" t="str">
        <f>IF(COUNT(G82:J82)&gt;1,"Yes","Not Eligible")</f>
        <v>Not Eligible</v>
      </c>
      <c r="N82" s="1" t="str">
        <f>IF(M82="Yes",ROUND(AVERAGE(G82:J82),2),"")</f>
        <v/>
      </c>
    </row>
    <row r="83" spans="1:14">
      <c r="A83" s="33">
        <v>180</v>
      </c>
      <c r="B83" s="33" t="s">
        <v>238</v>
      </c>
      <c r="C83" s="33" t="s">
        <v>395</v>
      </c>
      <c r="D83" s="33" t="s">
        <v>396</v>
      </c>
      <c r="E83" s="33" t="s">
        <v>20</v>
      </c>
      <c r="F83" s="29">
        <v>1</v>
      </c>
      <c r="G83" s="36"/>
      <c r="H83" s="36"/>
      <c r="I83" s="46"/>
      <c r="J83" s="46"/>
      <c r="K83" s="34"/>
      <c r="L83" s="34"/>
      <c r="M83" t="str">
        <f>IF(COUNT(G83:J83)&gt;1,"Yes","Not Eligible")</f>
        <v>Not Eligible</v>
      </c>
      <c r="N83" s="1" t="str">
        <f>IF(M83="Yes",ROUND(AVERAGE(G83:J83),2),"")</f>
        <v/>
      </c>
    </row>
    <row r="84" spans="1:14">
      <c r="A84" s="33">
        <v>181</v>
      </c>
      <c r="B84" s="33" t="s">
        <v>238</v>
      </c>
      <c r="C84" s="33" t="s">
        <v>265</v>
      </c>
      <c r="D84" s="33" t="s">
        <v>144</v>
      </c>
      <c r="E84" s="33" t="s">
        <v>80</v>
      </c>
      <c r="F84" s="29" t="s">
        <v>351</v>
      </c>
      <c r="G84" s="36"/>
      <c r="H84" s="36">
        <v>20.65</v>
      </c>
      <c r="I84" s="46">
        <v>21.97</v>
      </c>
      <c r="J84" s="46">
        <v>21.44</v>
      </c>
      <c r="M84" t="str">
        <f>IF(COUNT(G84:J84)&gt;1,"Yes","Not Eligible")</f>
        <v>Yes</v>
      </c>
      <c r="N84" s="1">
        <f>IF(M84="Yes",ROUND(AVERAGE(G84:J84),2),"")</f>
        <v>21.35</v>
      </c>
    </row>
    <row r="85" spans="1:14">
      <c r="A85" s="33">
        <v>182</v>
      </c>
      <c r="B85" s="33" t="s">
        <v>258</v>
      </c>
      <c r="C85" s="33" t="s">
        <v>162</v>
      </c>
      <c r="D85" s="33" t="s">
        <v>195</v>
      </c>
      <c r="E85" s="33" t="s">
        <v>80</v>
      </c>
      <c r="F85" s="29" t="s">
        <v>351</v>
      </c>
      <c r="G85" s="36">
        <v>20.25</v>
      </c>
      <c r="H85" s="36">
        <v>18.27</v>
      </c>
      <c r="I85" s="45">
        <v>19.510000000000002</v>
      </c>
      <c r="J85" s="45">
        <v>19.71</v>
      </c>
      <c r="K85" s="34"/>
      <c r="L85" s="34"/>
      <c r="M85" t="str">
        <f>IF(COUNT(G85:J85)&gt;1,"Yes","Not Eligible")</f>
        <v>Yes</v>
      </c>
      <c r="N85" s="1">
        <f>IF(M85="Yes",ROUND(AVERAGE(G85:J85),2),"")</f>
        <v>19.440000000000001</v>
      </c>
    </row>
    <row r="86" spans="1:14">
      <c r="A86" s="33">
        <v>183</v>
      </c>
      <c r="B86" s="33" t="s">
        <v>258</v>
      </c>
      <c r="C86" s="33" t="s">
        <v>326</v>
      </c>
      <c r="D86" s="33" t="s">
        <v>213</v>
      </c>
      <c r="E86" s="33" t="s">
        <v>20</v>
      </c>
      <c r="F86" s="29">
        <v>1</v>
      </c>
      <c r="G86" s="36">
        <v>20.83</v>
      </c>
      <c r="H86" s="36">
        <v>19.13</v>
      </c>
      <c r="I86" s="46">
        <v>20.350000000000001</v>
      </c>
      <c r="J86" s="46">
        <v>19.63</v>
      </c>
      <c r="K86" s="28"/>
      <c r="L86" s="28"/>
      <c r="M86" t="str">
        <f>IF(COUNT(G86:J86)&gt;1,"Yes","Not Eligible")</f>
        <v>Yes</v>
      </c>
      <c r="N86" s="1">
        <f>IF(M86="Yes",ROUND(AVERAGE(G86:J86),2),"")</f>
        <v>19.989999999999998</v>
      </c>
    </row>
    <row r="87" spans="1:14">
      <c r="A87" s="33">
        <v>184</v>
      </c>
      <c r="B87" s="33" t="s">
        <v>258</v>
      </c>
      <c r="C87" s="33" t="s">
        <v>165</v>
      </c>
      <c r="D87" s="33" t="s">
        <v>397</v>
      </c>
      <c r="E87" s="33" t="s">
        <v>80</v>
      </c>
      <c r="F87" s="29" t="s">
        <v>351</v>
      </c>
      <c r="G87" s="36">
        <v>22.73</v>
      </c>
      <c r="H87" s="36">
        <v>22.2</v>
      </c>
      <c r="I87" s="46">
        <v>26.12</v>
      </c>
      <c r="J87" s="46">
        <v>22.19</v>
      </c>
      <c r="M87" t="str">
        <f>IF(COUNT(G87:J87)&gt;1,"Yes","Not Eligible")</f>
        <v>Yes</v>
      </c>
      <c r="N87" s="1">
        <f>IF(M87="Yes",ROUND(AVERAGE(G87:J87),2),"")</f>
        <v>23.31</v>
      </c>
    </row>
    <row r="88" spans="1:14">
      <c r="A88" s="33">
        <v>185</v>
      </c>
      <c r="B88" s="33" t="s">
        <v>258</v>
      </c>
      <c r="C88" s="33" t="s">
        <v>85</v>
      </c>
      <c r="D88" s="33" t="s">
        <v>285</v>
      </c>
      <c r="E88" s="33" t="s">
        <v>80</v>
      </c>
      <c r="F88" s="29" t="s">
        <v>351</v>
      </c>
      <c r="G88" s="36">
        <v>24.91</v>
      </c>
      <c r="H88" s="36"/>
      <c r="I88" s="46">
        <v>25.06</v>
      </c>
      <c r="J88" s="46"/>
      <c r="K88" s="34"/>
      <c r="L88" s="34"/>
      <c r="M88" t="str">
        <f>IF(COUNT(G88:J88)&gt;1,"Yes","Not Eligible")</f>
        <v>Yes</v>
      </c>
      <c r="N88" s="1">
        <f>IF(M88="Yes",ROUND(AVERAGE(G88:J88),2),"")</f>
        <v>24.99</v>
      </c>
    </row>
    <row r="89" spans="1:14">
      <c r="A89" s="33">
        <v>186</v>
      </c>
      <c r="B89" s="33" t="s">
        <v>258</v>
      </c>
      <c r="C89" s="33" t="s">
        <v>218</v>
      </c>
      <c r="D89" s="33" t="s">
        <v>305</v>
      </c>
      <c r="E89" s="33" t="s">
        <v>80</v>
      </c>
      <c r="F89" s="29">
        <v>1</v>
      </c>
      <c r="G89" s="36">
        <v>18.329999999999998</v>
      </c>
      <c r="H89" s="36"/>
      <c r="I89" s="46">
        <v>18.96</v>
      </c>
      <c r="J89" s="46">
        <v>19.13</v>
      </c>
      <c r="K89" s="34"/>
      <c r="L89" s="34"/>
      <c r="M89" t="str">
        <f>IF(COUNT(G89:J89)&gt;1,"Yes","Not Eligible")</f>
        <v>Yes</v>
      </c>
      <c r="N89" s="1">
        <f>IF(M89="Yes",ROUND(AVERAGE(G89:J89),2),"")</f>
        <v>18.809999999999999</v>
      </c>
    </row>
    <row r="90" spans="1:14">
      <c r="A90" s="33">
        <v>187</v>
      </c>
      <c r="B90" s="33" t="s">
        <v>258</v>
      </c>
      <c r="C90" s="33" t="s">
        <v>398</v>
      </c>
      <c r="D90" s="33" t="s">
        <v>305</v>
      </c>
      <c r="E90" s="33" t="s">
        <v>80</v>
      </c>
      <c r="F90" s="29" t="s">
        <v>351</v>
      </c>
      <c r="G90" s="36">
        <v>26.51</v>
      </c>
      <c r="H90" s="36"/>
      <c r="I90" s="47">
        <v>25.92</v>
      </c>
      <c r="J90" s="47">
        <v>26.67</v>
      </c>
      <c r="M90" t="str">
        <f>IF(COUNT(G90:J90)&gt;1,"Yes","Not Eligible")</f>
        <v>Yes</v>
      </c>
      <c r="N90" s="1">
        <f>IF(M90="Yes",ROUND(AVERAGE(G90:J90),2),"")</f>
        <v>26.37</v>
      </c>
    </row>
    <row r="91" spans="1:14">
      <c r="A91" s="33">
        <v>188</v>
      </c>
      <c r="B91" s="33" t="s">
        <v>258</v>
      </c>
      <c r="C91" s="33" t="s">
        <v>230</v>
      </c>
      <c r="D91" s="33" t="s">
        <v>399</v>
      </c>
      <c r="E91" s="33" t="s">
        <v>80</v>
      </c>
      <c r="F91" s="29">
        <v>1</v>
      </c>
      <c r="G91" s="36"/>
      <c r="H91" s="36">
        <v>20.53</v>
      </c>
      <c r="I91" s="45">
        <v>22.27</v>
      </c>
      <c r="J91" s="45">
        <v>23.38</v>
      </c>
      <c r="K91" s="28"/>
      <c r="L91" s="28"/>
      <c r="M91" t="str">
        <f>IF(COUNT(G91:J91)&gt;1,"Yes","Not Eligible")</f>
        <v>Yes</v>
      </c>
      <c r="N91" s="1">
        <f>IF(M91="Yes",ROUND(AVERAGE(G91:J91),2),"")</f>
        <v>22.06</v>
      </c>
    </row>
    <row r="92" spans="1:14">
      <c r="A92" s="33">
        <v>189</v>
      </c>
      <c r="B92" s="33" t="s">
        <v>258</v>
      </c>
      <c r="C92" s="33" t="s">
        <v>400</v>
      </c>
      <c r="D92" s="33" t="s">
        <v>401</v>
      </c>
      <c r="E92" s="33" t="s">
        <v>80</v>
      </c>
      <c r="F92" s="29">
        <v>1</v>
      </c>
      <c r="G92" s="36"/>
      <c r="H92" s="36">
        <v>24.97</v>
      </c>
      <c r="I92" s="47">
        <v>23.56</v>
      </c>
      <c r="J92" s="47">
        <v>27.07</v>
      </c>
      <c r="K92" s="34"/>
      <c r="L92" s="34"/>
      <c r="M92" t="str">
        <f>IF(COUNT(G92:J92)&gt;1,"Yes","Not Eligible")</f>
        <v>Yes</v>
      </c>
      <c r="N92" s="1">
        <f>IF(M92="Yes",ROUND(AVERAGE(G92:J92),2),"")</f>
        <v>25.2</v>
      </c>
    </row>
    <row r="93" spans="1:14">
      <c r="A93" s="33">
        <v>190</v>
      </c>
      <c r="B93" s="33" t="s">
        <v>258</v>
      </c>
      <c r="C93" s="33" t="s">
        <v>255</v>
      </c>
      <c r="D93" s="33" t="s">
        <v>293</v>
      </c>
      <c r="E93" s="33" t="s">
        <v>80</v>
      </c>
      <c r="F93" s="29">
        <v>1</v>
      </c>
      <c r="G93" s="36">
        <v>19.440000000000001</v>
      </c>
      <c r="H93" s="36">
        <v>18.010000000000002</v>
      </c>
      <c r="I93" s="46">
        <v>20.53</v>
      </c>
      <c r="J93" s="46">
        <v>19.47</v>
      </c>
      <c r="K93" s="28"/>
      <c r="L93" s="28"/>
      <c r="M93" t="str">
        <f>IF(COUNT(G93:J93)&gt;1,"Yes","Not Eligible")</f>
        <v>Yes</v>
      </c>
      <c r="N93" s="1">
        <f>IF(M93="Yes",ROUND(AVERAGE(G93:J93),2),"")</f>
        <v>19.36</v>
      </c>
    </row>
    <row r="94" spans="1:14">
      <c r="A94" s="33">
        <v>191</v>
      </c>
      <c r="B94" s="33" t="s">
        <v>258</v>
      </c>
      <c r="C94" s="33" t="s">
        <v>264</v>
      </c>
      <c r="D94" s="33" t="s">
        <v>216</v>
      </c>
      <c r="E94" s="33" t="s">
        <v>20</v>
      </c>
      <c r="F94" s="29" t="s">
        <v>351</v>
      </c>
      <c r="G94" s="36">
        <v>23.53</v>
      </c>
      <c r="H94" s="36">
        <v>23.24</v>
      </c>
      <c r="I94" s="47">
        <v>25.83</v>
      </c>
      <c r="J94" s="47">
        <v>24.85</v>
      </c>
      <c r="K94" s="34"/>
      <c r="L94" s="34"/>
      <c r="M94" t="str">
        <f>IF(COUNT(G94:J94)&gt;1,"Yes","Not Eligible")</f>
        <v>Yes</v>
      </c>
      <c r="N94" s="1">
        <f>IF(M94="Yes",ROUND(AVERAGE(G94:J94),2),"")</f>
        <v>24.36</v>
      </c>
    </row>
    <row r="95" spans="1:14">
      <c r="A95" s="33">
        <v>192</v>
      </c>
      <c r="B95" s="33" t="s">
        <v>258</v>
      </c>
      <c r="C95" s="33" t="s">
        <v>313</v>
      </c>
      <c r="D95" s="33" t="s">
        <v>402</v>
      </c>
      <c r="E95" s="33" t="s">
        <v>20</v>
      </c>
      <c r="F95" s="29">
        <v>1</v>
      </c>
      <c r="G95" s="36"/>
      <c r="H95" s="36">
        <v>20.2</v>
      </c>
      <c r="I95" s="46">
        <v>21.51</v>
      </c>
      <c r="J95" s="46">
        <v>21.23</v>
      </c>
      <c r="K95" s="28"/>
      <c r="L95" s="28"/>
      <c r="M95" t="str">
        <f>IF(COUNT(G95:J95)&gt;1,"Yes","Not Eligible")</f>
        <v>Yes</v>
      </c>
      <c r="N95" s="1">
        <f>IF(M95="Yes",ROUND(AVERAGE(G95:J95),2),"")</f>
        <v>20.98</v>
      </c>
    </row>
    <row r="96" spans="1:14">
      <c r="A96" s="33">
        <v>193</v>
      </c>
      <c r="B96" s="33" t="s">
        <v>244</v>
      </c>
      <c r="C96" s="33" t="s">
        <v>43</v>
      </c>
      <c r="D96" s="33" t="s">
        <v>403</v>
      </c>
      <c r="E96" s="33" t="s">
        <v>20</v>
      </c>
      <c r="F96" s="29" t="s">
        <v>351</v>
      </c>
      <c r="G96" s="36"/>
      <c r="H96" s="36">
        <v>24.63</v>
      </c>
      <c r="I96" s="46">
        <v>24.15</v>
      </c>
      <c r="J96" s="46">
        <v>24.95</v>
      </c>
      <c r="K96" s="34"/>
      <c r="L96" s="34"/>
      <c r="M96" t="str">
        <f>IF(COUNT(G96:J96)&gt;1,"Yes","Not Eligible")</f>
        <v>Yes</v>
      </c>
      <c r="N96" s="1">
        <f>IF(M96="Yes",ROUND(AVERAGE(G96:J96),2),"")</f>
        <v>24.58</v>
      </c>
    </row>
    <row r="97" spans="1:14">
      <c r="A97" s="33">
        <v>194</v>
      </c>
      <c r="B97" s="33" t="s">
        <v>244</v>
      </c>
      <c r="C97" s="33" t="s">
        <v>404</v>
      </c>
      <c r="D97" s="33" t="s">
        <v>405</v>
      </c>
      <c r="E97" s="33" t="s">
        <v>80</v>
      </c>
      <c r="F97" s="29">
        <v>1</v>
      </c>
      <c r="G97" s="36"/>
      <c r="H97" s="36"/>
      <c r="I97" s="45"/>
      <c r="J97" s="45">
        <v>20.99</v>
      </c>
      <c r="K97" s="34"/>
      <c r="L97" s="34"/>
      <c r="M97" t="str">
        <f>IF(COUNT(G97:J97)&gt;1,"Yes","Not Eligible")</f>
        <v>Not Eligible</v>
      </c>
      <c r="N97" s="1" t="str">
        <f>IF(M97="Yes",ROUND(AVERAGE(G97:J97),2),"")</f>
        <v/>
      </c>
    </row>
    <row r="98" spans="1:14">
      <c r="A98" s="33">
        <v>195</v>
      </c>
      <c r="B98" s="33" t="s">
        <v>244</v>
      </c>
      <c r="C98" s="33" t="s">
        <v>406</v>
      </c>
      <c r="D98" s="33" t="s">
        <v>407</v>
      </c>
      <c r="E98" s="33" t="s">
        <v>80</v>
      </c>
      <c r="F98" s="29" t="s">
        <v>351</v>
      </c>
      <c r="G98" s="36"/>
      <c r="H98" s="36">
        <v>24.97</v>
      </c>
      <c r="I98" s="46">
        <v>29.06</v>
      </c>
      <c r="J98" s="46">
        <v>26.79</v>
      </c>
      <c r="K98" s="28"/>
      <c r="L98" s="28"/>
      <c r="M98" t="str">
        <f>IF(COUNT(G98:J98)&gt;1,"Yes","Not Eligible")</f>
        <v>Yes</v>
      </c>
      <c r="N98" s="1">
        <f>IF(M98="Yes",ROUND(AVERAGE(G98:J98),2),"")</f>
        <v>26.94</v>
      </c>
    </row>
    <row r="99" spans="1:14">
      <c r="A99" s="33">
        <v>196</v>
      </c>
      <c r="B99" s="33" t="s">
        <v>244</v>
      </c>
      <c r="C99" s="33" t="s">
        <v>318</v>
      </c>
      <c r="D99" s="33" t="s">
        <v>319</v>
      </c>
      <c r="E99" s="33" t="s">
        <v>80</v>
      </c>
      <c r="F99" s="29">
        <v>1</v>
      </c>
      <c r="G99" s="36">
        <v>19.89</v>
      </c>
      <c r="H99" s="36">
        <v>19.97</v>
      </c>
      <c r="I99" s="46">
        <v>18.690000000000001</v>
      </c>
      <c r="J99" s="46">
        <v>20.02</v>
      </c>
      <c r="K99" s="28"/>
      <c r="L99" s="28"/>
      <c r="M99" t="str">
        <f>IF(COUNT(G99:J99)&gt;1,"Yes","Not Eligible")</f>
        <v>Yes</v>
      </c>
      <c r="N99" s="1">
        <f>IF(M99="Yes",ROUND(AVERAGE(G99:J99),2),"")</f>
        <v>19.64</v>
      </c>
    </row>
    <row r="100" spans="1:14">
      <c r="A100" s="33">
        <v>197</v>
      </c>
      <c r="B100" s="33" t="s">
        <v>244</v>
      </c>
      <c r="C100" s="33" t="s">
        <v>398</v>
      </c>
      <c r="D100" s="33" t="s">
        <v>408</v>
      </c>
      <c r="E100" s="33" t="s">
        <v>80</v>
      </c>
      <c r="F100" s="29" t="s">
        <v>351</v>
      </c>
      <c r="G100" s="36"/>
      <c r="H100" s="36">
        <v>26.64</v>
      </c>
      <c r="I100" s="46"/>
      <c r="J100" s="46">
        <v>26.55</v>
      </c>
      <c r="M100" t="str">
        <f>IF(COUNT(G100:J100)&gt;1,"Yes","Not Eligible")</f>
        <v>Yes</v>
      </c>
      <c r="N100" s="1">
        <f>IF(M100="Yes",ROUND(AVERAGE(G100:J100),2),"")</f>
        <v>26.6</v>
      </c>
    </row>
    <row r="101" spans="1:14">
      <c r="A101" s="33">
        <v>198</v>
      </c>
      <c r="B101" s="33" t="s">
        <v>244</v>
      </c>
      <c r="C101" s="33" t="s">
        <v>81</v>
      </c>
      <c r="D101" s="33" t="s">
        <v>320</v>
      </c>
      <c r="E101" s="33" t="s">
        <v>80</v>
      </c>
      <c r="F101" s="29">
        <v>1</v>
      </c>
      <c r="G101" s="36">
        <v>20.52</v>
      </c>
      <c r="H101" s="36">
        <v>20.329999999999998</v>
      </c>
      <c r="I101" s="46">
        <v>20.34</v>
      </c>
      <c r="J101" s="46"/>
      <c r="K101" s="28"/>
      <c r="L101" s="28"/>
      <c r="M101" t="str">
        <f>IF(COUNT(G101:J101)&gt;1,"Yes","Not Eligible")</f>
        <v>Yes</v>
      </c>
      <c r="N101" s="1">
        <f>IF(M101="Yes",ROUND(AVERAGE(G101:J101),2),"")</f>
        <v>20.399999999999999</v>
      </c>
    </row>
    <row r="102" spans="1:14">
      <c r="A102" s="33">
        <v>199</v>
      </c>
      <c r="B102" s="33" t="s">
        <v>244</v>
      </c>
      <c r="C102" s="33" t="s">
        <v>409</v>
      </c>
      <c r="D102" s="33" t="s">
        <v>410</v>
      </c>
      <c r="E102" s="33" t="s">
        <v>80</v>
      </c>
      <c r="F102" s="29">
        <v>1</v>
      </c>
      <c r="G102" s="36"/>
      <c r="H102" s="36">
        <v>20.89</v>
      </c>
      <c r="I102" s="46">
        <v>22.51</v>
      </c>
      <c r="J102" s="46"/>
      <c r="K102" s="28"/>
      <c r="L102" s="28"/>
      <c r="M102" t="str">
        <f>IF(COUNT(G102:J102)&gt;1,"Yes","Not Eligible")</f>
        <v>Yes</v>
      </c>
      <c r="N102" s="1">
        <f>IF(M102="Yes",ROUND(AVERAGE(G102:J102),2),"")</f>
        <v>21.7</v>
      </c>
    </row>
    <row r="103" spans="1:14">
      <c r="A103" s="33">
        <v>200</v>
      </c>
      <c r="B103" s="33" t="s">
        <v>244</v>
      </c>
      <c r="C103" s="33" t="s">
        <v>283</v>
      </c>
      <c r="D103" s="33" t="s">
        <v>120</v>
      </c>
      <c r="E103" s="33" t="s">
        <v>80</v>
      </c>
      <c r="F103" s="29">
        <v>1</v>
      </c>
      <c r="G103" s="36"/>
      <c r="H103" s="36">
        <v>19.91</v>
      </c>
      <c r="I103" s="47">
        <v>19.690000000000001</v>
      </c>
      <c r="J103" s="47">
        <v>19.190000000000001</v>
      </c>
      <c r="K103" s="28"/>
      <c r="L103" s="28"/>
      <c r="M103" t="str">
        <f>IF(COUNT(G103:J103)&gt;1,"Yes","Not Eligible")</f>
        <v>Yes</v>
      </c>
      <c r="N103" s="1">
        <f>IF(M103="Yes",ROUND(AVERAGE(G103:J103),2),"")</f>
        <v>19.600000000000001</v>
      </c>
    </row>
    <row r="104" spans="1:14">
      <c r="A104" s="33">
        <v>201</v>
      </c>
      <c r="B104" s="33" t="s">
        <v>244</v>
      </c>
      <c r="C104" s="33" t="s">
        <v>245</v>
      </c>
      <c r="D104" s="33" t="s">
        <v>246</v>
      </c>
      <c r="E104" s="33" t="s">
        <v>80</v>
      </c>
      <c r="F104" s="29" t="s">
        <v>351</v>
      </c>
      <c r="G104" s="36">
        <v>22.37</v>
      </c>
      <c r="H104" s="36">
        <v>20.010000000000002</v>
      </c>
      <c r="I104" s="47">
        <v>20.25</v>
      </c>
      <c r="J104" s="47">
        <v>20.34</v>
      </c>
      <c r="K104" s="28"/>
      <c r="L104" s="28"/>
      <c r="M104" t="str">
        <f>IF(COUNT(G104:J104)&gt;1,"Yes","Not Eligible")</f>
        <v>Yes</v>
      </c>
      <c r="N104" s="1">
        <f>IF(M104="Yes",ROUND(AVERAGE(G104:J104),2),"")</f>
        <v>20.74</v>
      </c>
    </row>
    <row r="105" spans="1:14">
      <c r="A105" s="33">
        <v>202</v>
      </c>
      <c r="B105" s="33" t="s">
        <v>244</v>
      </c>
      <c r="C105" s="33" t="s">
        <v>210</v>
      </c>
      <c r="D105" s="33" t="s">
        <v>411</v>
      </c>
      <c r="E105" s="33" t="s">
        <v>80</v>
      </c>
      <c r="F105" s="29" t="s">
        <v>351</v>
      </c>
      <c r="G105" s="36">
        <v>20.94</v>
      </c>
      <c r="H105" s="36"/>
      <c r="I105" s="47"/>
      <c r="J105" s="47">
        <v>21.42</v>
      </c>
      <c r="K105" s="28"/>
      <c r="L105" s="28"/>
      <c r="M105" t="str">
        <f>IF(COUNT(G105:J105)&gt;1,"Yes","Not Eligible")</f>
        <v>Yes</v>
      </c>
      <c r="N105" s="1">
        <f>IF(M105="Yes",ROUND(AVERAGE(G105:J105),2),"")</f>
        <v>21.18</v>
      </c>
    </row>
    <row r="106" spans="1:14">
      <c r="A106" s="33">
        <v>203</v>
      </c>
      <c r="B106" s="33" t="s">
        <v>244</v>
      </c>
      <c r="C106" s="33" t="s">
        <v>191</v>
      </c>
      <c r="D106" s="33" t="s">
        <v>272</v>
      </c>
      <c r="E106" s="33" t="s">
        <v>20</v>
      </c>
      <c r="F106" s="29" t="s">
        <v>351</v>
      </c>
      <c r="G106" s="36"/>
      <c r="H106" s="36">
        <v>21.64</v>
      </c>
      <c r="I106" s="46">
        <v>22.18</v>
      </c>
      <c r="J106" s="46">
        <v>21.58</v>
      </c>
      <c r="K106" s="34"/>
      <c r="L106" s="34"/>
      <c r="M106" t="str">
        <f>IF(COUNT(G106:J106)&gt;1,"Yes","Not Eligible")</f>
        <v>Yes</v>
      </c>
      <c r="N106" s="1">
        <f>IF(M106="Yes",ROUND(AVERAGE(G106:J106),2),"")</f>
        <v>21.8</v>
      </c>
    </row>
    <row r="107" spans="1:14">
      <c r="A107" s="33">
        <v>204</v>
      </c>
      <c r="B107" s="33" t="s">
        <v>241</v>
      </c>
      <c r="C107" s="33" t="s">
        <v>254</v>
      </c>
      <c r="D107" s="33" t="s">
        <v>217</v>
      </c>
      <c r="E107" s="33" t="s">
        <v>20</v>
      </c>
      <c r="F107" s="29" t="s">
        <v>351</v>
      </c>
      <c r="G107" s="36"/>
      <c r="H107" s="36"/>
      <c r="I107" s="46">
        <v>20.010000000000002</v>
      </c>
      <c r="J107" s="46">
        <v>20.82</v>
      </c>
      <c r="M107" t="str">
        <f>IF(COUNT(G107:J107)&gt;1,"Yes","Not Eligible")</f>
        <v>Yes</v>
      </c>
      <c r="N107" s="1">
        <f>IF(M107="Yes",ROUND(AVERAGE(G107:J107),2),"")</f>
        <v>20.420000000000002</v>
      </c>
    </row>
    <row r="108" spans="1:14">
      <c r="A108" s="33">
        <v>205</v>
      </c>
      <c r="B108" s="33" t="s">
        <v>241</v>
      </c>
      <c r="C108" s="33" t="s">
        <v>313</v>
      </c>
      <c r="D108" s="33" t="s">
        <v>200</v>
      </c>
      <c r="E108" s="33" t="s">
        <v>20</v>
      </c>
      <c r="F108" s="29">
        <v>1</v>
      </c>
      <c r="G108" s="36">
        <v>20.62</v>
      </c>
      <c r="H108" s="36">
        <v>19.690000000000001</v>
      </c>
      <c r="I108" s="46">
        <v>19.13</v>
      </c>
      <c r="J108" s="46"/>
      <c r="K108" s="34"/>
      <c r="L108" s="34"/>
      <c r="M108" t="str">
        <f>IF(COUNT(G108:J108)&gt;1,"Yes","Not Eligible")</f>
        <v>Yes</v>
      </c>
      <c r="N108" s="1">
        <f>IF(M108="Yes",ROUND(AVERAGE(G108:J108),2),"")</f>
        <v>19.809999999999999</v>
      </c>
    </row>
    <row r="109" spans="1:14">
      <c r="A109" s="33">
        <v>206</v>
      </c>
      <c r="B109" s="33" t="s">
        <v>241</v>
      </c>
      <c r="C109" s="33" t="s">
        <v>132</v>
      </c>
      <c r="D109" s="33" t="s">
        <v>343</v>
      </c>
      <c r="E109" s="33" t="s">
        <v>80</v>
      </c>
      <c r="F109" s="29">
        <v>1</v>
      </c>
      <c r="G109" s="36"/>
      <c r="H109" s="36">
        <v>22.27</v>
      </c>
      <c r="I109" s="45">
        <v>22.76</v>
      </c>
      <c r="J109" s="45"/>
      <c r="K109" s="28"/>
      <c r="L109" s="28"/>
      <c r="M109" t="str">
        <f>IF(COUNT(G109:J109)&gt;1,"Yes","Not Eligible")</f>
        <v>Yes</v>
      </c>
      <c r="N109" s="1">
        <f>IF(M109="Yes",ROUND(AVERAGE(G109:J109),2),"")</f>
        <v>22.52</v>
      </c>
    </row>
    <row r="110" spans="1:14">
      <c r="A110" s="33">
        <v>207</v>
      </c>
      <c r="B110" s="33" t="s">
        <v>241</v>
      </c>
      <c r="C110" s="33" t="s">
        <v>215</v>
      </c>
      <c r="D110" s="33" t="s">
        <v>333</v>
      </c>
      <c r="E110" s="33" t="s">
        <v>80</v>
      </c>
      <c r="F110" s="29">
        <v>1</v>
      </c>
      <c r="G110" s="36"/>
      <c r="H110" s="36"/>
      <c r="I110" s="46">
        <v>19.38</v>
      </c>
      <c r="J110" s="46">
        <v>21.44</v>
      </c>
      <c r="K110" s="34"/>
      <c r="L110" s="34"/>
      <c r="M110" t="str">
        <f>IF(COUNT(G110:J110)&gt;1,"Yes","Not Eligible")</f>
        <v>Yes</v>
      </c>
      <c r="N110" s="1">
        <f>IF(M110="Yes",ROUND(AVERAGE(G110:J110),2),"")</f>
        <v>20.41</v>
      </c>
    </row>
    <row r="111" spans="1:14">
      <c r="A111" s="33">
        <v>208</v>
      </c>
      <c r="B111" s="33" t="s">
        <v>241</v>
      </c>
      <c r="C111" s="33" t="s">
        <v>225</v>
      </c>
      <c r="D111" s="33" t="s">
        <v>412</v>
      </c>
      <c r="E111" s="33" t="s">
        <v>80</v>
      </c>
      <c r="F111" s="29">
        <v>1</v>
      </c>
      <c r="G111" s="36">
        <v>20.63</v>
      </c>
      <c r="H111" s="36"/>
      <c r="I111" s="45">
        <v>21.69</v>
      </c>
      <c r="J111" s="45">
        <v>20.88</v>
      </c>
      <c r="M111" t="str">
        <f>IF(COUNT(G111:J111)&gt;1,"Yes","Not Eligible")</f>
        <v>Yes</v>
      </c>
      <c r="N111" s="1">
        <f>IF(M111="Yes",ROUND(AVERAGE(G111:J111),2),"")</f>
        <v>21.07</v>
      </c>
    </row>
    <row r="112" spans="1:14">
      <c r="A112" s="33">
        <v>209</v>
      </c>
      <c r="B112" s="33" t="s">
        <v>241</v>
      </c>
      <c r="C112" s="33" t="s">
        <v>228</v>
      </c>
      <c r="D112" s="33" t="s">
        <v>413</v>
      </c>
      <c r="E112" s="33" t="s">
        <v>80</v>
      </c>
      <c r="F112" s="29">
        <v>1</v>
      </c>
      <c r="G112" s="36"/>
      <c r="H112" s="36"/>
      <c r="I112" s="46">
        <v>21.56</v>
      </c>
      <c r="J112" s="46">
        <v>26.46</v>
      </c>
      <c r="K112" s="34"/>
      <c r="L112" s="34"/>
      <c r="M112" t="str">
        <f>IF(COUNT(G112:J112)&gt;1,"Yes","Not Eligible")</f>
        <v>Yes</v>
      </c>
      <c r="N112" s="1">
        <f>IF(M112="Yes",ROUND(AVERAGE(G112:J112),2),"")</f>
        <v>24.01</v>
      </c>
    </row>
    <row r="113" spans="1:14">
      <c r="A113" s="33">
        <v>210</v>
      </c>
      <c r="B113" s="33" t="s">
        <v>241</v>
      </c>
      <c r="C113" s="33" t="s">
        <v>242</v>
      </c>
      <c r="D113" s="33" t="s">
        <v>202</v>
      </c>
      <c r="E113" s="33" t="s">
        <v>20</v>
      </c>
      <c r="F113" s="29" t="s">
        <v>351</v>
      </c>
      <c r="G113" s="36"/>
      <c r="H113" s="36"/>
      <c r="I113" s="46">
        <v>21.19</v>
      </c>
      <c r="J113" s="46">
        <v>21.37</v>
      </c>
      <c r="K113" s="34"/>
      <c r="L113" s="34"/>
      <c r="M113" t="str">
        <f>IF(COUNT(G113:J113)&gt;1,"Yes","Not Eligible")</f>
        <v>Yes</v>
      </c>
      <c r="N113" s="1">
        <f>IF(M113="Yes",ROUND(AVERAGE(G113:J113),2),"")</f>
        <v>21.28</v>
      </c>
    </row>
    <row r="114" spans="1:14">
      <c r="A114" s="33">
        <v>211</v>
      </c>
      <c r="B114" s="33" t="s">
        <v>241</v>
      </c>
      <c r="C114" s="33" t="s">
        <v>264</v>
      </c>
      <c r="D114" s="33" t="s">
        <v>203</v>
      </c>
      <c r="E114" s="33" t="s">
        <v>20</v>
      </c>
      <c r="F114" s="29">
        <v>1</v>
      </c>
      <c r="G114" s="36"/>
      <c r="H114" s="36">
        <v>20.260000000000002</v>
      </c>
      <c r="I114" s="46"/>
      <c r="J114" s="46"/>
      <c r="M114" t="str">
        <f>IF(COUNT(G114:J114)&gt;1,"Yes","Not Eligible")</f>
        <v>Not Eligible</v>
      </c>
      <c r="N114" s="1" t="str">
        <f>IF(M114="Yes",ROUND(AVERAGE(G114:J114),2),"")</f>
        <v/>
      </c>
    </row>
    <row r="115" spans="1:14">
      <c r="A115" s="33">
        <v>212</v>
      </c>
      <c r="B115" s="33" t="s">
        <v>241</v>
      </c>
      <c r="C115" s="33" t="s">
        <v>255</v>
      </c>
      <c r="D115" s="33" t="s">
        <v>256</v>
      </c>
      <c r="E115" s="33" t="s">
        <v>80</v>
      </c>
      <c r="F115" s="29" t="s">
        <v>351</v>
      </c>
      <c r="G115" s="36">
        <v>22.59</v>
      </c>
      <c r="H115" s="36">
        <v>20.72</v>
      </c>
      <c r="I115" s="46">
        <v>20.64</v>
      </c>
      <c r="J115" s="46">
        <v>19.82</v>
      </c>
      <c r="K115" s="34"/>
      <c r="L115" s="34"/>
      <c r="M115" t="str">
        <f>IF(COUNT(G115:J115)&gt;1,"Yes","Not Eligible")</f>
        <v>Yes</v>
      </c>
      <c r="N115" s="1">
        <f>IF(M115="Yes",ROUND(AVERAGE(G115:J115),2),"")</f>
        <v>20.94</v>
      </c>
    </row>
    <row r="116" spans="1:14">
      <c r="A116" s="33">
        <v>213</v>
      </c>
      <c r="B116" s="33" t="s">
        <v>241</v>
      </c>
      <c r="C116" s="33" t="s">
        <v>300</v>
      </c>
      <c r="D116" s="33" t="s">
        <v>204</v>
      </c>
      <c r="E116" s="33" t="s">
        <v>20</v>
      </c>
      <c r="F116" s="29">
        <v>1</v>
      </c>
      <c r="G116" s="36">
        <v>20.5</v>
      </c>
      <c r="H116" s="36">
        <v>19.350000000000001</v>
      </c>
      <c r="I116" s="52">
        <v>19.89</v>
      </c>
      <c r="J116" s="52">
        <v>19.940000000000001</v>
      </c>
      <c r="K116" s="34"/>
      <c r="L116" s="34"/>
      <c r="M116" t="str">
        <f>IF(COUNT(G116:J116)&gt;1,"Yes","Not Eligible")</f>
        <v>Yes</v>
      </c>
      <c r="N116" s="1">
        <f>IF(M116="Yes",ROUND(AVERAGE(G116:J116),2),"")</f>
        <v>19.920000000000002</v>
      </c>
    </row>
    <row r="117" spans="1:14">
      <c r="A117" s="33">
        <v>214</v>
      </c>
      <c r="B117" s="33" t="s">
        <v>241</v>
      </c>
      <c r="C117" s="33" t="s">
        <v>97</v>
      </c>
      <c r="D117" s="33" t="s">
        <v>144</v>
      </c>
      <c r="E117" s="33" t="s">
        <v>80</v>
      </c>
      <c r="F117" s="29">
        <v>1</v>
      </c>
      <c r="G117" s="36"/>
      <c r="H117" s="36"/>
      <c r="I117" s="46"/>
      <c r="J117" s="46">
        <v>27.09</v>
      </c>
      <c r="K117" s="28"/>
      <c r="L117" s="28"/>
      <c r="M117" t="str">
        <f>IF(COUNT(G117:J117)&gt;1,"Yes","Not Eligible")</f>
        <v>Not Eligible</v>
      </c>
      <c r="N117" s="1" t="str">
        <f>IF(M117="Yes",ROUND(AVERAGE(G117:J117),2),"")</f>
        <v/>
      </c>
    </row>
    <row r="118" spans="1:14">
      <c r="A118" s="33">
        <v>215</v>
      </c>
      <c r="B118" s="33" t="s">
        <v>241</v>
      </c>
      <c r="C118" s="33" t="s">
        <v>97</v>
      </c>
      <c r="D118" s="33" t="s">
        <v>145</v>
      </c>
      <c r="E118" s="33" t="s">
        <v>80</v>
      </c>
      <c r="F118" s="29" t="s">
        <v>351</v>
      </c>
      <c r="G118" s="36">
        <v>26.59</v>
      </c>
      <c r="H118" s="36">
        <v>25.19</v>
      </c>
      <c r="I118" s="46">
        <v>25.14</v>
      </c>
      <c r="J118" s="46">
        <v>24.56</v>
      </c>
      <c r="K118" s="28"/>
      <c r="L118" s="28"/>
      <c r="M118" t="str">
        <f>IF(COUNT(G118:J118)&gt;1,"Yes","Not Eligible")</f>
        <v>Yes</v>
      </c>
      <c r="N118" s="1">
        <f>IF(M118="Yes",ROUND(AVERAGE(G118:J118),2),"")</f>
        <v>25.37</v>
      </c>
    </row>
    <row r="119" spans="1:14">
      <c r="A119" s="33">
        <v>216</v>
      </c>
      <c r="B119" s="33" t="s">
        <v>241</v>
      </c>
      <c r="C119" s="33" t="s">
        <v>211</v>
      </c>
      <c r="D119" s="33" t="s">
        <v>414</v>
      </c>
      <c r="E119" s="33" t="s">
        <v>80</v>
      </c>
      <c r="F119" s="29">
        <v>1</v>
      </c>
      <c r="G119" s="36"/>
      <c r="H119" s="36">
        <v>21.02</v>
      </c>
      <c r="I119" s="46">
        <v>20.32</v>
      </c>
      <c r="J119" s="46"/>
      <c r="K119" s="28"/>
      <c r="L119" s="28"/>
      <c r="M119" t="str">
        <f>IF(COUNT(G119:J119)&gt;1,"Yes","Not Eligible")</f>
        <v>Yes</v>
      </c>
      <c r="N119" s="1">
        <f>IF(M119="Yes",ROUND(AVERAGE(G119:J119),2),"")</f>
        <v>20.67</v>
      </c>
    </row>
    <row r="120" spans="1:14">
      <c r="A120" s="33">
        <v>217</v>
      </c>
      <c r="B120" s="33" t="s">
        <v>298</v>
      </c>
      <c r="C120" s="33" t="s">
        <v>157</v>
      </c>
      <c r="D120" s="33" t="s">
        <v>415</v>
      </c>
      <c r="E120" s="33" t="s">
        <v>80</v>
      </c>
      <c r="F120" s="29" t="s">
        <v>351</v>
      </c>
      <c r="G120" s="36"/>
      <c r="H120" s="36">
        <v>34.729999999999997</v>
      </c>
      <c r="I120" s="46">
        <v>27.13</v>
      </c>
      <c r="J120" s="46">
        <v>37.75</v>
      </c>
      <c r="K120" s="28"/>
      <c r="L120" s="28"/>
      <c r="M120" t="str">
        <f>IF(COUNT(G120:J120)&gt;1,"Yes","Not Eligible")</f>
        <v>Yes</v>
      </c>
      <c r="N120" s="1">
        <f>IF(M120="Yes",ROUND(AVERAGE(G120:J120),2),"")</f>
        <v>33.200000000000003</v>
      </c>
    </row>
    <row r="121" spans="1:14">
      <c r="A121" s="33">
        <v>218</v>
      </c>
      <c r="B121" s="33" t="s">
        <v>298</v>
      </c>
      <c r="C121" s="33" t="s">
        <v>416</v>
      </c>
      <c r="D121" s="33" t="s">
        <v>415</v>
      </c>
      <c r="E121" s="33" t="s">
        <v>80</v>
      </c>
      <c r="F121" s="29">
        <v>1</v>
      </c>
      <c r="G121" s="36"/>
      <c r="H121" s="36">
        <v>24.79</v>
      </c>
      <c r="I121" s="47">
        <v>25.88</v>
      </c>
      <c r="J121" s="47">
        <v>27.25</v>
      </c>
      <c r="K121" s="28"/>
      <c r="L121" s="28"/>
      <c r="M121" t="str">
        <f>IF(COUNT(G121:J121)&gt;1,"Yes","Not Eligible")</f>
        <v>Yes</v>
      </c>
      <c r="N121" s="1">
        <f>IF(M121="Yes",ROUND(AVERAGE(G121:J121),2),"")</f>
        <v>25.97</v>
      </c>
    </row>
    <row r="122" spans="1:14">
      <c r="A122" s="33">
        <v>219</v>
      </c>
      <c r="B122" s="33" t="s">
        <v>298</v>
      </c>
      <c r="C122" s="33" t="s">
        <v>329</v>
      </c>
      <c r="D122" s="33" t="s">
        <v>330</v>
      </c>
      <c r="E122" s="33" t="s">
        <v>20</v>
      </c>
      <c r="F122" s="29">
        <v>1</v>
      </c>
      <c r="G122" s="36"/>
      <c r="H122" s="36">
        <v>22.04</v>
      </c>
      <c r="I122" s="46">
        <v>21.16</v>
      </c>
      <c r="J122" s="46">
        <v>21.53</v>
      </c>
      <c r="K122" s="34"/>
      <c r="L122" s="34"/>
      <c r="M122" t="str">
        <f>IF(COUNT(G122:J122)&gt;1,"Yes","Not Eligible")</f>
        <v>Yes</v>
      </c>
      <c r="N122" s="1">
        <f>IF(M122="Yes",ROUND(AVERAGE(G122:J122),2),"")</f>
        <v>21.58</v>
      </c>
    </row>
    <row r="123" spans="1:14">
      <c r="A123" s="33">
        <v>220</v>
      </c>
      <c r="B123" s="33" t="s">
        <v>298</v>
      </c>
      <c r="C123" s="33" t="s">
        <v>417</v>
      </c>
      <c r="D123" s="33" t="s">
        <v>418</v>
      </c>
      <c r="E123" s="33" t="s">
        <v>20</v>
      </c>
      <c r="F123" s="29">
        <v>1</v>
      </c>
      <c r="G123" s="36"/>
      <c r="H123" s="36"/>
      <c r="I123" s="46"/>
      <c r="J123" s="46"/>
      <c r="K123" s="34"/>
      <c r="L123" s="34"/>
      <c r="M123" t="str">
        <f>IF(COUNT(G123:J123)&gt;1,"Yes","Not Eligible")</f>
        <v>Not Eligible</v>
      </c>
      <c r="N123" s="1" t="str">
        <f>IF(M123="Yes",ROUND(AVERAGE(G123:J123),2),"")</f>
        <v/>
      </c>
    </row>
    <row r="124" spans="1:14">
      <c r="A124" s="33">
        <v>221</v>
      </c>
      <c r="B124" s="33" t="s">
        <v>298</v>
      </c>
      <c r="C124" s="33" t="s">
        <v>419</v>
      </c>
      <c r="D124" s="33" t="s">
        <v>109</v>
      </c>
      <c r="E124" s="33" t="s">
        <v>80</v>
      </c>
      <c r="F124" s="29">
        <v>1</v>
      </c>
      <c r="G124" s="36">
        <v>20.09</v>
      </c>
      <c r="H124" s="36">
        <v>18.47</v>
      </c>
      <c r="I124" s="45"/>
      <c r="J124" s="45">
        <v>18.34</v>
      </c>
      <c r="K124" s="34"/>
      <c r="L124" s="34"/>
      <c r="M124" t="str">
        <f>IF(COUNT(G124:J124)&gt;1,"Yes","Not Eligible")</f>
        <v>Yes</v>
      </c>
      <c r="N124" s="1">
        <f>IF(M124="Yes",ROUND(AVERAGE(G124:J124),2),"")</f>
        <v>18.97</v>
      </c>
    </row>
    <row r="125" spans="1:14">
      <c r="A125" s="33">
        <v>222</v>
      </c>
      <c r="B125" s="33" t="s">
        <v>298</v>
      </c>
      <c r="C125" s="33" t="s">
        <v>420</v>
      </c>
      <c r="D125" s="33" t="s">
        <v>421</v>
      </c>
      <c r="E125" s="33" t="s">
        <v>20</v>
      </c>
      <c r="F125" s="29">
        <v>1</v>
      </c>
      <c r="G125" s="36"/>
      <c r="H125" s="36">
        <v>22.53</v>
      </c>
      <c r="I125" s="46">
        <v>23.82</v>
      </c>
      <c r="J125" s="46">
        <v>23.24</v>
      </c>
      <c r="K125" s="34"/>
      <c r="L125" s="34"/>
      <c r="M125" t="str">
        <f>IF(COUNT(G125:J125)&gt;1,"Yes","Not Eligible")</f>
        <v>Yes</v>
      </c>
      <c r="N125" s="1">
        <f>IF(M125="Yes",ROUND(AVERAGE(G125:J125),2),"")</f>
        <v>23.2</v>
      </c>
    </row>
    <row r="126" spans="1:14">
      <c r="A126" s="33">
        <v>223</v>
      </c>
      <c r="B126" s="33" t="s">
        <v>298</v>
      </c>
      <c r="C126" s="33" t="s">
        <v>239</v>
      </c>
      <c r="D126" s="33" t="s">
        <v>111</v>
      </c>
      <c r="E126" s="33" t="s">
        <v>80</v>
      </c>
      <c r="F126" s="29">
        <v>1</v>
      </c>
      <c r="G126" s="36">
        <v>23.5</v>
      </c>
      <c r="H126" s="36">
        <v>22.02</v>
      </c>
      <c r="I126" s="46">
        <v>21.5</v>
      </c>
      <c r="J126" s="46">
        <v>22.09</v>
      </c>
      <c r="K126" s="34"/>
      <c r="L126" s="34"/>
      <c r="M126" t="str">
        <f>IF(COUNT(G126:J126)&gt;1,"Yes","Not Eligible")</f>
        <v>Yes</v>
      </c>
      <c r="N126" s="1">
        <f>IF(M126="Yes",ROUND(AVERAGE(G126:J126),2),"")</f>
        <v>22.28</v>
      </c>
    </row>
    <row r="127" spans="1:14">
      <c r="A127" s="33">
        <v>224</v>
      </c>
      <c r="B127" s="33" t="s">
        <v>298</v>
      </c>
      <c r="C127" s="33" t="s">
        <v>422</v>
      </c>
      <c r="D127" s="33" t="s">
        <v>201</v>
      </c>
      <c r="E127" s="33" t="s">
        <v>80</v>
      </c>
      <c r="F127" s="29">
        <v>1</v>
      </c>
      <c r="G127" s="36">
        <v>20.399999999999999</v>
      </c>
      <c r="H127" s="36">
        <v>20.010000000000002</v>
      </c>
      <c r="I127" s="46">
        <v>21.32</v>
      </c>
      <c r="J127" s="46">
        <v>21.67</v>
      </c>
      <c r="K127" s="34"/>
      <c r="L127" s="34"/>
      <c r="M127" t="str">
        <f>IF(COUNT(G127:J127)&gt;1,"Yes","Not Eligible")</f>
        <v>Yes</v>
      </c>
      <c r="N127" s="1">
        <f>IF(M127="Yes",ROUND(AVERAGE(G127:J127),2),"")</f>
        <v>20.85</v>
      </c>
    </row>
    <row r="128" spans="1:14">
      <c r="A128" s="33">
        <v>225</v>
      </c>
      <c r="B128" s="33" t="s">
        <v>298</v>
      </c>
      <c r="C128" s="33" t="s">
        <v>194</v>
      </c>
      <c r="D128" s="33" t="s">
        <v>323</v>
      </c>
      <c r="E128" s="33" t="s">
        <v>20</v>
      </c>
      <c r="F128" s="29">
        <v>1</v>
      </c>
      <c r="G128" s="36"/>
      <c r="H128" s="36">
        <v>22.66</v>
      </c>
      <c r="I128" s="45">
        <v>22.46</v>
      </c>
      <c r="J128" s="45">
        <v>21.59</v>
      </c>
      <c r="K128" s="28"/>
      <c r="L128" s="28"/>
      <c r="M128" t="str">
        <f>IF(COUNT(G128:J128)&gt;1,"Yes","Not Eligible")</f>
        <v>Yes</v>
      </c>
      <c r="N128" s="1">
        <f>IF(M128="Yes",ROUND(AVERAGE(G128:J128),2),"")</f>
        <v>22.24</v>
      </c>
    </row>
    <row r="129" spans="1:14">
      <c r="A129" s="33">
        <v>226</v>
      </c>
      <c r="B129" s="33" t="s">
        <v>298</v>
      </c>
      <c r="C129" s="33" t="s">
        <v>423</v>
      </c>
      <c r="D129" s="33" t="s">
        <v>424</v>
      </c>
      <c r="E129" s="33" t="s">
        <v>20</v>
      </c>
      <c r="F129" s="29">
        <v>1</v>
      </c>
      <c r="G129" s="36">
        <v>25.09</v>
      </c>
      <c r="H129" s="36">
        <v>24.63</v>
      </c>
      <c r="I129" s="47">
        <v>24.62</v>
      </c>
      <c r="J129" s="47"/>
      <c r="K129" s="28"/>
      <c r="L129" s="28"/>
      <c r="M129" t="str">
        <f>IF(COUNT(G129:J129)&gt;1,"Yes","Not Eligible")</f>
        <v>Yes</v>
      </c>
      <c r="N129" s="1">
        <f>IF(M129="Yes",ROUND(AVERAGE(G129:J129),2),"")</f>
        <v>24.78</v>
      </c>
    </row>
    <row r="130" spans="1:14">
      <c r="A130" s="33">
        <v>227</v>
      </c>
      <c r="B130" s="33" t="s">
        <v>298</v>
      </c>
      <c r="C130" s="33" t="s">
        <v>425</v>
      </c>
      <c r="D130" s="33" t="s">
        <v>426</v>
      </c>
      <c r="E130" s="33" t="s">
        <v>20</v>
      </c>
      <c r="F130" s="29">
        <v>1</v>
      </c>
      <c r="G130" s="36"/>
      <c r="H130" s="36">
        <v>28.54</v>
      </c>
      <c r="I130" s="36">
        <v>28.6</v>
      </c>
      <c r="J130" s="36">
        <v>26.49</v>
      </c>
      <c r="K130" s="28"/>
      <c r="L130" s="28"/>
      <c r="M130" t="str">
        <f>IF(COUNT(G130:J130)&gt;1,"Yes","Not Eligible")</f>
        <v>Yes</v>
      </c>
      <c r="N130" s="1">
        <f>IF(M130="Yes",ROUND(AVERAGE(G130:J130),2),"")</f>
        <v>27.88</v>
      </c>
    </row>
    <row r="131" spans="1:14">
      <c r="A131" s="33">
        <v>228</v>
      </c>
      <c r="B131" s="33" t="s">
        <v>298</v>
      </c>
      <c r="C131" s="33" t="s">
        <v>212</v>
      </c>
      <c r="D131" s="33" t="s">
        <v>427</v>
      </c>
      <c r="E131" s="33" t="s">
        <v>80</v>
      </c>
      <c r="F131" s="29" t="s">
        <v>351</v>
      </c>
      <c r="G131" s="36">
        <v>23.53</v>
      </c>
      <c r="H131" s="36">
        <v>21.86</v>
      </c>
      <c r="I131" s="46"/>
      <c r="J131" s="46">
        <v>21.49</v>
      </c>
      <c r="K131" s="34"/>
      <c r="L131" s="34"/>
      <c r="M131" t="str">
        <f>IF(COUNT(G131:J131)&gt;1,"Yes","Not Eligible")</f>
        <v>Yes</v>
      </c>
      <c r="N131" s="1">
        <f>IF(M131="Yes",ROUND(AVERAGE(G131:J131),2),"")</f>
        <v>22.29</v>
      </c>
    </row>
    <row r="132" spans="1:14">
      <c r="A132" s="33">
        <v>229</v>
      </c>
      <c r="B132" s="33" t="s">
        <v>298</v>
      </c>
      <c r="C132" s="33" t="s">
        <v>125</v>
      </c>
      <c r="D132" s="33" t="s">
        <v>299</v>
      </c>
      <c r="E132" s="33" t="s">
        <v>80</v>
      </c>
      <c r="F132" s="29">
        <v>1</v>
      </c>
      <c r="G132" s="36">
        <v>18.34</v>
      </c>
      <c r="H132" s="36">
        <v>18.07</v>
      </c>
      <c r="I132" s="36">
        <v>18.760000000000002</v>
      </c>
      <c r="J132" s="36">
        <v>17.670000000000002</v>
      </c>
      <c r="K132" s="28"/>
      <c r="L132" s="28"/>
      <c r="M132" t="str">
        <f>IF(COUNT(G132:J132)&gt;1,"Yes","Not Eligible")</f>
        <v>Yes</v>
      </c>
      <c r="N132" s="1">
        <f>IF(M132="Yes",ROUND(AVERAGE(G132:J132),2),"")</f>
        <v>18.21</v>
      </c>
    </row>
    <row r="133" spans="1:14">
      <c r="A133" s="33">
        <v>230</v>
      </c>
      <c r="B133" s="33" t="s">
        <v>258</v>
      </c>
      <c r="C133" s="33" t="s">
        <v>121</v>
      </c>
      <c r="D133" s="33" t="s">
        <v>85</v>
      </c>
      <c r="E133" s="33" t="s">
        <v>80</v>
      </c>
      <c r="F133" s="29" t="s">
        <v>351</v>
      </c>
      <c r="G133" s="36"/>
      <c r="H133" s="36">
        <v>23.06</v>
      </c>
      <c r="I133" s="33"/>
      <c r="J133" s="25"/>
      <c r="M133" t="str">
        <f>IF(COUNT(G133:J133)&gt;1,"Yes","Not Eligible")</f>
        <v>Not Eligible</v>
      </c>
      <c r="N133" s="1" t="str">
        <f>IF(M133="Yes",ROUND(AVERAGE(G133:J133),2),"")</f>
        <v/>
      </c>
    </row>
    <row r="134" spans="1:14">
      <c r="J134" s="21"/>
      <c r="M134" t="str">
        <f>IF(COUNT(G134:J134)&gt;1,"Yes","Not Eligible")</f>
        <v>Not Eligible</v>
      </c>
      <c r="N134" s="1" t="str">
        <f>IF(M134="Yes",ROUND(AVERAGE(G134:J134),2),"")</f>
        <v/>
      </c>
    </row>
  </sheetData>
  <autoFilter ref="A2:N134">
    <filterColumn colId="4"/>
    <filterColumn colId="5"/>
    <sortState ref="A3:N134">
      <sortCondition ref="A2:A134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34"/>
  <sheetViews>
    <sheetView workbookViewId="0">
      <pane xSplit="6" ySplit="2" topLeftCell="G3" activePane="bottomRight" state="frozen"/>
      <selection activeCell="A3" sqref="A3:F134"/>
      <selection pane="topRight" activeCell="A3" sqref="A3:F134"/>
      <selection pane="bottomLeft" activeCell="A3" sqref="A3:F134"/>
      <selection pane="bottomRight" activeCell="G3" sqref="G3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6" width="9.85546875" bestFit="1" customWidth="1"/>
    <col min="7" max="7" width="7" bestFit="1" customWidth="1"/>
    <col min="8" max="8" width="9.28515625" bestFit="1" customWidth="1"/>
    <col min="9" max="10" width="7" bestFit="1" customWidth="1"/>
    <col min="11" max="11" width="4.7109375" bestFit="1" customWidth="1"/>
    <col min="12" max="12" width="7" bestFit="1" customWidth="1"/>
    <col min="13" max="13" width="4.7109375" bestFit="1" customWidth="1"/>
    <col min="14" max="14" width="7" bestFit="1" customWidth="1"/>
    <col min="22" max="22" width="11.28515625" bestFit="1" customWidth="1"/>
    <col min="23" max="23" width="9.140625" style="1"/>
    <col min="25" max="25" width="11.28515625" bestFit="1" customWidth="1"/>
    <col min="26" max="26" width="13" bestFit="1" customWidth="1"/>
  </cols>
  <sheetData>
    <row r="1" spans="1:26" ht="15.75" thickBot="1">
      <c r="G1" s="39" t="s">
        <v>177</v>
      </c>
      <c r="H1" s="40"/>
      <c r="I1" s="39" t="s">
        <v>178</v>
      </c>
      <c r="J1" s="40"/>
      <c r="K1" s="39" t="s">
        <v>179</v>
      </c>
      <c r="L1" s="40"/>
      <c r="M1" s="39" t="s">
        <v>180</v>
      </c>
      <c r="N1" s="40"/>
      <c r="R1" t="s">
        <v>184</v>
      </c>
    </row>
    <row r="2" spans="1:26" ht="15.7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10</v>
      </c>
      <c r="H2" s="4" t="s">
        <v>183</v>
      </c>
      <c r="I2" s="7" t="s">
        <v>10</v>
      </c>
      <c r="J2" s="4" t="s">
        <v>183</v>
      </c>
      <c r="K2" s="7" t="s">
        <v>10</v>
      </c>
      <c r="L2" s="4" t="s">
        <v>183</v>
      </c>
      <c r="M2" s="7" t="s">
        <v>10</v>
      </c>
      <c r="N2" s="4" t="s">
        <v>183</v>
      </c>
      <c r="R2" s="8" t="s">
        <v>177</v>
      </c>
      <c r="S2" s="8" t="s">
        <v>178</v>
      </c>
      <c r="T2" s="8" t="s">
        <v>179</v>
      </c>
      <c r="U2" s="8" t="s">
        <v>180</v>
      </c>
      <c r="V2" s="13" t="s">
        <v>187</v>
      </c>
      <c r="W2" s="14" t="s">
        <v>182</v>
      </c>
      <c r="Y2" s="13" t="s">
        <v>186</v>
      </c>
      <c r="Z2" s="13" t="s">
        <v>185</v>
      </c>
    </row>
    <row r="3" spans="1:26">
      <c r="A3" s="33">
        <v>100</v>
      </c>
      <c r="B3" s="33" t="s">
        <v>251</v>
      </c>
      <c r="C3" s="33" t="s">
        <v>349</v>
      </c>
      <c r="D3" s="33" t="s">
        <v>350</v>
      </c>
      <c r="E3" s="33" t="s">
        <v>20</v>
      </c>
      <c r="F3" s="29" t="s">
        <v>351</v>
      </c>
      <c r="G3" s="35">
        <v>6</v>
      </c>
      <c r="H3" s="35">
        <v>6</v>
      </c>
      <c r="I3" s="35"/>
      <c r="J3" s="35"/>
      <c r="K3" s="49"/>
      <c r="L3" s="49"/>
      <c r="M3" s="49">
        <v>4</v>
      </c>
      <c r="N3" s="49">
        <v>3</v>
      </c>
      <c r="R3" s="1">
        <f>IF(G3+(H3/12)=0,"",ROUND(G3+(H3/12),2))</f>
        <v>6.5</v>
      </c>
      <c r="S3" s="1" t="str">
        <f>IF(I3+(J3/12)=0,"",ROUND(I3+(J3/12),2))</f>
        <v/>
      </c>
      <c r="T3" s="1" t="str">
        <f>IF(K3+(L3/12)=0,"",ROUND(K3+(L3/12),2))</f>
        <v/>
      </c>
      <c r="U3" s="1">
        <f>IF(M3+(N3/12)=0,"",ROUND(M3+(N3/12),2))</f>
        <v>4.25</v>
      </c>
      <c r="V3" t="str">
        <f>IF(COUNT(R3:U3)&lt;2,"Not Eligible","Yes")</f>
        <v>Yes</v>
      </c>
      <c r="W3" s="1">
        <f>IF(V3="Yes",ROUND(AVERAGE(R3:U3),2),"")</f>
        <v>5.38</v>
      </c>
      <c r="Y3" s="11">
        <f>IF(W3="","",ROUNDDOWN(W3,0))</f>
        <v>5</v>
      </c>
      <c r="Z3">
        <f>IF(W3="","",ROUND((W3-Y3)*12,0))</f>
        <v>5</v>
      </c>
    </row>
    <row r="4" spans="1:26">
      <c r="A4" s="33">
        <v>101</v>
      </c>
      <c r="B4" s="33" t="s">
        <v>251</v>
      </c>
      <c r="C4" s="33" t="s">
        <v>352</v>
      </c>
      <c r="D4" s="33" t="s">
        <v>156</v>
      </c>
      <c r="E4" s="33" t="s">
        <v>20</v>
      </c>
      <c r="F4" s="29" t="s">
        <v>351</v>
      </c>
      <c r="G4" s="35">
        <v>4</v>
      </c>
      <c r="H4" s="35">
        <v>9</v>
      </c>
      <c r="I4" s="35">
        <v>4</v>
      </c>
      <c r="J4" s="35">
        <v>4</v>
      </c>
      <c r="K4" s="49"/>
      <c r="L4" s="49"/>
      <c r="M4" s="49">
        <v>4</v>
      </c>
      <c r="N4" s="49">
        <v>6</v>
      </c>
      <c r="R4" s="1">
        <f>IF(G4+(H4/12)=0,"",ROUND(G4+(H4/12),2))</f>
        <v>4.75</v>
      </c>
      <c r="S4" s="1">
        <f>IF(I4+(J4/12)=0,"",ROUND(I4+(J4/12),2))</f>
        <v>4.33</v>
      </c>
      <c r="T4" s="1" t="str">
        <f>IF(K4+(L4/12)=0,"",ROUND(K4+(L4/12),2))</f>
        <v/>
      </c>
      <c r="U4" s="1">
        <f>IF(M4+(N4/12)=0,"",ROUND(M4+(N4/12),2))</f>
        <v>4.5</v>
      </c>
      <c r="V4" t="str">
        <f>IF(COUNT(R4:U4)&lt;2,"Not Eligible","Yes")</f>
        <v>Yes</v>
      </c>
      <c r="W4" s="1">
        <f>IF(V4="Yes",ROUND(AVERAGE(R4:U4),2),"")</f>
        <v>4.53</v>
      </c>
      <c r="Y4" s="11">
        <f>IF(W4="","",ROUNDDOWN(W4,0))</f>
        <v>4</v>
      </c>
      <c r="Z4">
        <f>IF(W4="","",ROUND((W4-Y4)*12,0))</f>
        <v>6</v>
      </c>
    </row>
    <row r="5" spans="1:26">
      <c r="A5" s="33">
        <v>102</v>
      </c>
      <c r="B5" s="33" t="s">
        <v>251</v>
      </c>
      <c r="C5" s="33" t="s">
        <v>315</v>
      </c>
      <c r="D5" s="33" t="s">
        <v>156</v>
      </c>
      <c r="E5" s="33" t="s">
        <v>20</v>
      </c>
      <c r="F5" s="29">
        <v>1</v>
      </c>
      <c r="G5" s="35">
        <v>7</v>
      </c>
      <c r="H5" s="35">
        <v>7</v>
      </c>
      <c r="I5" s="35">
        <v>8</v>
      </c>
      <c r="J5" s="35"/>
      <c r="K5" s="49">
        <v>7</v>
      </c>
      <c r="L5" s="49">
        <v>0</v>
      </c>
      <c r="M5" s="49">
        <v>7</v>
      </c>
      <c r="N5" s="49">
        <v>3</v>
      </c>
      <c r="R5" s="1">
        <f>IF(G5+(H5/12)=0,"",ROUND(G5+(H5/12),2))</f>
        <v>7.58</v>
      </c>
      <c r="S5" s="1">
        <f>IF(I5+(J5/12)=0,"",ROUND(I5+(J5/12),2))</f>
        <v>8</v>
      </c>
      <c r="T5" s="1">
        <f>IF(K5+(L5/12)=0,"",ROUND(K5+(L5/12),2))</f>
        <v>7</v>
      </c>
      <c r="U5" s="1">
        <f>IF(M5+(N5/12)=0,"",ROUND(M5+(N5/12),2))</f>
        <v>7.25</v>
      </c>
      <c r="V5" t="str">
        <f>IF(COUNT(R5:U5)&lt;2,"Not Eligible","Yes")</f>
        <v>Yes</v>
      </c>
      <c r="W5" s="1">
        <f>IF(V5="Yes",ROUND(AVERAGE(R5:U5),2),"")</f>
        <v>7.46</v>
      </c>
      <c r="Y5" s="11">
        <f>IF(W5="","",ROUNDDOWN(W5,0))</f>
        <v>7</v>
      </c>
      <c r="Z5">
        <f>IF(W5="","",ROUND((W5-Y5)*12,0))</f>
        <v>6</v>
      </c>
    </row>
    <row r="6" spans="1:26">
      <c r="A6" s="33">
        <v>103</v>
      </c>
      <c r="B6" s="33" t="s">
        <v>251</v>
      </c>
      <c r="C6" s="33" t="s">
        <v>353</v>
      </c>
      <c r="D6" s="33" t="s">
        <v>354</v>
      </c>
      <c r="E6" s="33" t="s">
        <v>80</v>
      </c>
      <c r="F6" s="29" t="s">
        <v>351</v>
      </c>
      <c r="G6" s="35"/>
      <c r="H6" s="35"/>
      <c r="I6" s="35">
        <v>4</v>
      </c>
      <c r="J6" s="35">
        <v>3</v>
      </c>
      <c r="K6" s="49">
        <v>5</v>
      </c>
      <c r="L6" s="49">
        <v>6</v>
      </c>
      <c r="M6" s="49">
        <v>5</v>
      </c>
      <c r="N6" s="49">
        <v>0</v>
      </c>
      <c r="R6" s="1" t="str">
        <f>IF(G6+(H6/12)=0,"",ROUND(G6+(H6/12),2))</f>
        <v/>
      </c>
      <c r="S6" s="1">
        <f>IF(I6+(J6/12)=0,"",ROUND(I6+(J6/12),2))</f>
        <v>4.25</v>
      </c>
      <c r="T6" s="1">
        <f>IF(K6+(L6/12)=0,"",ROUND(K6+(L6/12),2))</f>
        <v>5.5</v>
      </c>
      <c r="U6" s="1">
        <f>IF(M6+(N6/12)=0,"",ROUND(M6+(N6/12),2))</f>
        <v>5</v>
      </c>
      <c r="V6" t="str">
        <f>IF(COUNT(R6:U6)&lt;2,"Not Eligible","Yes")</f>
        <v>Yes</v>
      </c>
      <c r="W6" s="1">
        <f>IF(V6="Yes",ROUND(AVERAGE(R6:U6),2),"")</f>
        <v>4.92</v>
      </c>
      <c r="Y6" s="11">
        <f>IF(W6="","",ROUNDDOWN(W6,0))</f>
        <v>4</v>
      </c>
      <c r="Z6">
        <f>IF(W6="","",ROUND((W6-Y6)*12,0))</f>
        <v>11</v>
      </c>
    </row>
    <row r="7" spans="1:26">
      <c r="A7" s="33">
        <v>104</v>
      </c>
      <c r="B7" s="33" t="s">
        <v>251</v>
      </c>
      <c r="C7" s="33" t="s">
        <v>121</v>
      </c>
      <c r="D7" s="33" t="s">
        <v>253</v>
      </c>
      <c r="E7" s="33" t="s">
        <v>80</v>
      </c>
      <c r="F7" s="29" t="s">
        <v>351</v>
      </c>
      <c r="G7" s="35">
        <v>5</v>
      </c>
      <c r="H7" s="35">
        <v>3</v>
      </c>
      <c r="I7" s="35">
        <v>7</v>
      </c>
      <c r="J7" s="35">
        <v>5</v>
      </c>
      <c r="K7" s="49">
        <v>6</v>
      </c>
      <c r="L7" s="49">
        <v>9</v>
      </c>
      <c r="M7" s="49">
        <v>6</v>
      </c>
      <c r="N7" s="49">
        <v>9</v>
      </c>
      <c r="R7" s="1">
        <f>IF(G7+(H7/12)=0,"",ROUND(G7+(H7/12),2))</f>
        <v>5.25</v>
      </c>
      <c r="S7" s="1">
        <f>IF(I7+(J7/12)=0,"",ROUND(I7+(J7/12),2))</f>
        <v>7.42</v>
      </c>
      <c r="T7" s="1">
        <f>IF(K7+(L7/12)=0,"",ROUND(K7+(L7/12),2))</f>
        <v>6.75</v>
      </c>
      <c r="U7" s="1">
        <f>IF(M7+(N7/12)=0,"",ROUND(M7+(N7/12),2))</f>
        <v>6.75</v>
      </c>
      <c r="V7" t="str">
        <f>IF(COUNT(R7:U7)&lt;2,"Not Eligible","Yes")</f>
        <v>Yes</v>
      </c>
      <c r="W7" s="1">
        <f>IF(V7="Yes",ROUND(AVERAGE(R7:U7),2),"")</f>
        <v>6.54</v>
      </c>
      <c r="Y7" s="11">
        <f>IF(W7="","",ROUNDDOWN(W7,0))</f>
        <v>6</v>
      </c>
      <c r="Z7">
        <f>IF(W7="","",ROUND((W7-Y7)*12,0))</f>
        <v>6</v>
      </c>
    </row>
    <row r="8" spans="1:26">
      <c r="A8" s="33">
        <v>105</v>
      </c>
      <c r="B8" s="33" t="s">
        <v>251</v>
      </c>
      <c r="C8" s="33" t="s">
        <v>321</v>
      </c>
      <c r="D8" s="33" t="s">
        <v>322</v>
      </c>
      <c r="E8" s="33" t="s">
        <v>80</v>
      </c>
      <c r="F8" s="29">
        <v>1</v>
      </c>
      <c r="G8" s="35">
        <v>5</v>
      </c>
      <c r="H8" s="35">
        <v>3</v>
      </c>
      <c r="I8" s="35"/>
      <c r="J8" s="35"/>
      <c r="K8" s="49">
        <v>6</v>
      </c>
      <c r="L8" s="49">
        <v>6</v>
      </c>
      <c r="M8" s="49">
        <v>6</v>
      </c>
      <c r="N8" s="49">
        <v>4</v>
      </c>
      <c r="R8" s="1">
        <f>IF(G8+(H8/12)=0,"",ROUND(G8+(H8/12),2))</f>
        <v>5.25</v>
      </c>
      <c r="S8" s="1" t="str">
        <f>IF(I8+(J8/12)=0,"",ROUND(I8+(J8/12),2))</f>
        <v/>
      </c>
      <c r="T8" s="1">
        <f>IF(K8+(L8/12)=0,"",ROUND(K8+(L8/12),2))</f>
        <v>6.5</v>
      </c>
      <c r="U8" s="1">
        <f>IF(M8+(N8/12)=0,"",ROUND(M8+(N8/12),2))</f>
        <v>6.33</v>
      </c>
      <c r="V8" t="str">
        <f>IF(COUNT(R8:U8)&lt;2,"Not Eligible","Yes")</f>
        <v>Yes</v>
      </c>
      <c r="W8" s="1">
        <f>IF(V8="Yes",ROUND(AVERAGE(R8:U8),2),"")</f>
        <v>6.03</v>
      </c>
      <c r="Y8" s="11">
        <f>IF(W8="","",ROUNDDOWN(W8,0))</f>
        <v>6</v>
      </c>
      <c r="Z8">
        <f>IF(W8="","",ROUND((W8-Y8)*12,0))</f>
        <v>0</v>
      </c>
    </row>
    <row r="9" spans="1:26">
      <c r="A9" s="33">
        <v>106</v>
      </c>
      <c r="B9" s="33" t="s">
        <v>251</v>
      </c>
      <c r="C9" s="33" t="s">
        <v>355</v>
      </c>
      <c r="D9" s="33" t="s">
        <v>356</v>
      </c>
      <c r="E9" s="33" t="s">
        <v>20</v>
      </c>
      <c r="F9" s="29">
        <v>1</v>
      </c>
      <c r="G9" s="35"/>
      <c r="H9" s="35"/>
      <c r="I9" s="35"/>
      <c r="J9" s="35"/>
      <c r="K9" s="49"/>
      <c r="L9" s="49"/>
      <c r="M9" s="49"/>
      <c r="N9" s="49"/>
      <c r="R9" s="1" t="str">
        <f>IF(G9+(H9/12)=0,"",ROUND(G9+(H9/12),2))</f>
        <v/>
      </c>
      <c r="S9" s="1" t="str">
        <f>IF(I9+(J9/12)=0,"",ROUND(I9+(J9/12),2))</f>
        <v/>
      </c>
      <c r="T9" s="1" t="str">
        <f>IF(K9+(L9/12)=0,"",ROUND(K9+(L9/12),2))</f>
        <v/>
      </c>
      <c r="U9" s="1" t="str">
        <f>IF(M9+(N9/12)=0,"",ROUND(M9+(N9/12),2))</f>
        <v/>
      </c>
      <c r="V9" t="str">
        <f>IF(COUNT(R9:U9)&lt;2,"Not Eligible","Yes")</f>
        <v>Not Eligible</v>
      </c>
      <c r="W9" s="1" t="str">
        <f>IF(V9="Yes",ROUND(AVERAGE(R9:U9),2),"")</f>
        <v/>
      </c>
      <c r="Y9" s="11" t="str">
        <f>IF(W9="","",ROUNDDOWN(W9,0))</f>
        <v/>
      </c>
      <c r="Z9" t="str">
        <f>IF(W9="","",ROUND((W9-Y9)*12,0))</f>
        <v/>
      </c>
    </row>
    <row r="10" spans="1:26">
      <c r="A10" s="33">
        <v>107</v>
      </c>
      <c r="B10" s="33" t="s">
        <v>251</v>
      </c>
      <c r="C10" s="33" t="s">
        <v>294</v>
      </c>
      <c r="D10" s="33" t="s">
        <v>111</v>
      </c>
      <c r="E10" s="33" t="s">
        <v>20</v>
      </c>
      <c r="F10" s="29">
        <v>1</v>
      </c>
      <c r="G10" s="35">
        <v>7</v>
      </c>
      <c r="H10" s="35">
        <v>1</v>
      </c>
      <c r="I10" s="35">
        <v>7</v>
      </c>
      <c r="J10" s="35">
        <v>11</v>
      </c>
      <c r="K10" s="32">
        <v>8</v>
      </c>
      <c r="L10" s="32">
        <v>5</v>
      </c>
      <c r="M10" s="32"/>
      <c r="N10" s="32"/>
      <c r="R10" s="1">
        <f>IF(G10+(H10/12)=0,"",ROUND(G10+(H10/12),2))</f>
        <v>7.08</v>
      </c>
      <c r="S10" s="1">
        <f>IF(I10+(J10/12)=0,"",ROUND(I10+(J10/12),2))</f>
        <v>7.92</v>
      </c>
      <c r="T10" s="1">
        <f>IF(K10+(L10/12)=0,"",ROUND(K10+(L10/12),2))</f>
        <v>8.42</v>
      </c>
      <c r="U10" s="1" t="str">
        <f>IF(M10+(N10/12)=0,"",ROUND(M10+(N10/12),2))</f>
        <v/>
      </c>
      <c r="V10" t="str">
        <f>IF(COUNT(R10:U10)&lt;2,"Not Eligible","Yes")</f>
        <v>Yes</v>
      </c>
      <c r="W10" s="1">
        <f>IF(V10="Yes",ROUND(AVERAGE(R10:U10),2),"")</f>
        <v>7.81</v>
      </c>
      <c r="Y10" s="11">
        <f>IF(W10="","",ROUNDDOWN(W10,0))</f>
        <v>7</v>
      </c>
      <c r="Z10">
        <f>IF(W10="","",ROUND((W10-Y10)*12,0))</f>
        <v>10</v>
      </c>
    </row>
    <row r="11" spans="1:26">
      <c r="A11" s="33">
        <v>108</v>
      </c>
      <c r="B11" s="33" t="s">
        <v>251</v>
      </c>
      <c r="C11" s="33" t="s">
        <v>259</v>
      </c>
      <c r="D11" s="33" t="s">
        <v>260</v>
      </c>
      <c r="E11" s="33" t="s">
        <v>20</v>
      </c>
      <c r="F11" s="29" t="s">
        <v>351</v>
      </c>
      <c r="G11" s="35">
        <v>4</v>
      </c>
      <c r="H11" s="35">
        <v>11</v>
      </c>
      <c r="I11" s="35">
        <v>5</v>
      </c>
      <c r="J11" s="35"/>
      <c r="K11" s="49">
        <v>3</v>
      </c>
      <c r="L11" s="49">
        <v>9</v>
      </c>
      <c r="M11" s="49">
        <v>4</v>
      </c>
      <c r="N11" s="49">
        <v>0</v>
      </c>
      <c r="R11" s="1">
        <f>IF(G11+(H11/12)=0,"",ROUND(G11+(H11/12),2))</f>
        <v>4.92</v>
      </c>
      <c r="S11" s="1">
        <f>IF(I11+(J11/12)=0,"",ROUND(I11+(J11/12),2))</f>
        <v>5</v>
      </c>
      <c r="T11" s="1">
        <f>IF(K11+(L11/12)=0,"",ROUND(K11+(L11/12),2))</f>
        <v>3.75</v>
      </c>
      <c r="U11" s="1">
        <f>IF(M11+(N11/12)=0,"",ROUND(M11+(N11/12),2))</f>
        <v>4</v>
      </c>
      <c r="V11" t="str">
        <f>IF(COUNT(R11:U11)&lt;2,"Not Eligible","Yes")</f>
        <v>Yes</v>
      </c>
      <c r="W11" s="1">
        <f>IF(V11="Yes",ROUND(AVERAGE(R11:U11),2),"")</f>
        <v>4.42</v>
      </c>
      <c r="Y11" s="11">
        <f>IF(W11="","",ROUNDDOWN(W11,0))</f>
        <v>4</v>
      </c>
      <c r="Z11">
        <f>IF(W11="","",ROUND((W11-Y11)*12,0))</f>
        <v>5</v>
      </c>
    </row>
    <row r="12" spans="1:26">
      <c r="A12" s="33">
        <v>109</v>
      </c>
      <c r="B12" s="33" t="s">
        <v>251</v>
      </c>
      <c r="C12" s="33" t="s">
        <v>252</v>
      </c>
      <c r="D12" s="33" t="s">
        <v>168</v>
      </c>
      <c r="E12" s="33" t="s">
        <v>20</v>
      </c>
      <c r="F12" s="29" t="s">
        <v>351</v>
      </c>
      <c r="G12" s="35"/>
      <c r="H12" s="35"/>
      <c r="I12" s="35">
        <v>4</v>
      </c>
      <c r="J12" s="35">
        <v>11</v>
      </c>
      <c r="K12" s="49">
        <v>4</v>
      </c>
      <c r="L12" s="49">
        <v>9</v>
      </c>
      <c r="M12" s="49">
        <v>3</v>
      </c>
      <c r="N12" s="49">
        <v>1</v>
      </c>
      <c r="R12" s="1" t="str">
        <f>IF(G12+(H12/12)=0,"",ROUND(G12+(H12/12),2))</f>
        <v/>
      </c>
      <c r="S12" s="1">
        <f>IF(I12+(J12/12)=0,"",ROUND(I12+(J12/12),2))</f>
        <v>4.92</v>
      </c>
      <c r="T12" s="1">
        <f>IF(K12+(L12/12)=0,"",ROUND(K12+(L12/12),2))</f>
        <v>4.75</v>
      </c>
      <c r="U12" s="1">
        <f>IF(M12+(N12/12)=0,"",ROUND(M12+(N12/12),2))</f>
        <v>3.08</v>
      </c>
      <c r="V12" t="str">
        <f>IF(COUNT(R12:U12)&lt;2,"Not Eligible","Yes")</f>
        <v>Yes</v>
      </c>
      <c r="W12" s="1">
        <f>IF(V12="Yes",ROUND(AVERAGE(R12:U12),2),"")</f>
        <v>4.25</v>
      </c>
      <c r="Y12" s="11">
        <f>IF(W12="","",ROUNDDOWN(W12,0))</f>
        <v>4</v>
      </c>
      <c r="Z12">
        <f>IF(W12="","",ROUND((W12-Y12)*12,0))</f>
        <v>3</v>
      </c>
    </row>
    <row r="13" spans="1:26">
      <c r="A13" s="33">
        <v>110</v>
      </c>
      <c r="B13" s="33" t="s">
        <v>251</v>
      </c>
      <c r="C13" s="33" t="s">
        <v>220</v>
      </c>
      <c r="D13" s="33" t="s">
        <v>224</v>
      </c>
      <c r="E13" s="33" t="s">
        <v>80</v>
      </c>
      <c r="F13" s="29" t="s">
        <v>351</v>
      </c>
      <c r="G13" s="35">
        <v>5</v>
      </c>
      <c r="H13" s="35">
        <v>1</v>
      </c>
      <c r="I13" s="35">
        <v>7</v>
      </c>
      <c r="J13" s="35"/>
      <c r="K13" s="49">
        <v>6</v>
      </c>
      <c r="L13" s="49">
        <v>2</v>
      </c>
      <c r="M13" s="49">
        <v>6</v>
      </c>
      <c r="N13" s="49">
        <v>9</v>
      </c>
      <c r="R13" s="1">
        <f>IF(G13+(H13/12)=0,"",ROUND(G13+(H13/12),2))</f>
        <v>5.08</v>
      </c>
      <c r="S13" s="1">
        <f>IF(I13+(J13/12)=0,"",ROUND(I13+(J13/12),2))</f>
        <v>7</v>
      </c>
      <c r="T13" s="1">
        <f>IF(K13+(L13/12)=0,"",ROUND(K13+(L13/12),2))</f>
        <v>6.17</v>
      </c>
      <c r="U13" s="1">
        <f>IF(M13+(N13/12)=0,"",ROUND(M13+(N13/12),2))</f>
        <v>6.75</v>
      </c>
      <c r="V13" t="str">
        <f>IF(COUNT(R13:U13)&lt;2,"Not Eligible","Yes")</f>
        <v>Yes</v>
      </c>
      <c r="W13" s="1">
        <f>IF(V13="Yes",ROUND(AVERAGE(R13:U13),2),"")</f>
        <v>6.25</v>
      </c>
      <c r="Y13" s="11">
        <f>IF(W13="","",ROUNDDOWN(W13,0))</f>
        <v>6</v>
      </c>
      <c r="Z13">
        <f>IF(W13="","",ROUND((W13-Y13)*12,0))</f>
        <v>3</v>
      </c>
    </row>
    <row r="14" spans="1:26">
      <c r="A14" s="33">
        <v>111</v>
      </c>
      <c r="B14" s="33" t="s">
        <v>261</v>
      </c>
      <c r="C14" s="33" t="s">
        <v>270</v>
      </c>
      <c r="D14" s="33" t="s">
        <v>271</v>
      </c>
      <c r="E14" s="33" t="s">
        <v>20</v>
      </c>
      <c r="F14" s="29" t="s">
        <v>351</v>
      </c>
      <c r="G14" s="35">
        <v>5</v>
      </c>
      <c r="H14" s="35">
        <v>6</v>
      </c>
      <c r="I14" s="35">
        <v>6</v>
      </c>
      <c r="J14" s="35">
        <v>10</v>
      </c>
      <c r="K14" s="49">
        <v>7</v>
      </c>
      <c r="L14" s="49">
        <v>3</v>
      </c>
      <c r="M14" s="49">
        <v>5</v>
      </c>
      <c r="N14" s="49">
        <v>3</v>
      </c>
      <c r="R14" s="1">
        <f>IF(G14+(H14/12)=0,"",ROUND(G14+(H14/12),2))</f>
        <v>5.5</v>
      </c>
      <c r="S14" s="1">
        <f>IF(I14+(J14/12)=0,"",ROUND(I14+(J14/12),2))</f>
        <v>6.83</v>
      </c>
      <c r="T14" s="1">
        <f>IF(K14+(L14/12)=0,"",ROUND(K14+(L14/12),2))</f>
        <v>7.25</v>
      </c>
      <c r="U14" s="1">
        <f>IF(M14+(N14/12)=0,"",ROUND(M14+(N14/12),2))</f>
        <v>5.25</v>
      </c>
      <c r="V14" t="str">
        <f>IF(COUNT(R14:U14)&lt;2,"Not Eligible","Yes")</f>
        <v>Yes</v>
      </c>
      <c r="W14" s="1">
        <f>IF(V14="Yes",ROUND(AVERAGE(R14:U14),2),"")</f>
        <v>6.21</v>
      </c>
      <c r="Y14" s="11">
        <f>IF(W14="","",ROUNDDOWN(W14,0))</f>
        <v>6</v>
      </c>
      <c r="Z14">
        <f>IF(W14="","",ROUND((W14-Y14)*12,0))</f>
        <v>3</v>
      </c>
    </row>
    <row r="15" spans="1:26">
      <c r="A15" s="33">
        <v>112</v>
      </c>
      <c r="B15" s="33" t="s">
        <v>261</v>
      </c>
      <c r="C15" s="33" t="s">
        <v>303</v>
      </c>
      <c r="D15" s="33" t="s">
        <v>304</v>
      </c>
      <c r="E15" s="33" t="s">
        <v>20</v>
      </c>
      <c r="F15" s="29">
        <v>1</v>
      </c>
      <c r="G15" s="35"/>
      <c r="H15" s="35"/>
      <c r="I15" s="35">
        <v>7</v>
      </c>
      <c r="J15" s="35">
        <v>5</v>
      </c>
      <c r="K15" s="32">
        <v>6</v>
      </c>
      <c r="L15" s="32">
        <v>10</v>
      </c>
      <c r="M15" s="32">
        <v>6</v>
      </c>
      <c r="N15" s="32">
        <v>8</v>
      </c>
      <c r="R15" s="1" t="str">
        <f>IF(G15+(H15/12)=0,"",ROUND(G15+(H15/12),2))</f>
        <v/>
      </c>
      <c r="S15" s="1">
        <f>IF(I15+(J15/12)=0,"",ROUND(I15+(J15/12),2))</f>
        <v>7.42</v>
      </c>
      <c r="T15" s="1">
        <f>IF(K15+(L15/12)=0,"",ROUND(K15+(L15/12),2))</f>
        <v>6.83</v>
      </c>
      <c r="U15" s="1">
        <f>IF(M15+(N15/12)=0,"",ROUND(M15+(N15/12),2))</f>
        <v>6.67</v>
      </c>
      <c r="V15" t="str">
        <f>IF(COUNT(R15:U15)&lt;2,"Not Eligible","Yes")</f>
        <v>Yes</v>
      </c>
      <c r="W15" s="1">
        <f>IF(V15="Yes",ROUND(AVERAGE(R15:U15),2),"")</f>
        <v>6.97</v>
      </c>
      <c r="Y15" s="11">
        <f>IF(W15="","",ROUNDDOWN(W15,0))</f>
        <v>6</v>
      </c>
      <c r="Z15">
        <f>IF(W15="","",ROUND((W15-Y15)*12,0))</f>
        <v>12</v>
      </c>
    </row>
    <row r="16" spans="1:26">
      <c r="A16" s="33">
        <v>113</v>
      </c>
      <c r="B16" s="33" t="s">
        <v>261</v>
      </c>
      <c r="C16" s="33" t="s">
        <v>266</v>
      </c>
      <c r="D16" s="33" t="s">
        <v>267</v>
      </c>
      <c r="E16" s="33" t="s">
        <v>20</v>
      </c>
      <c r="F16" s="29" t="s">
        <v>351</v>
      </c>
      <c r="G16" s="35">
        <v>4</v>
      </c>
      <c r="H16" s="35">
        <v>1</v>
      </c>
      <c r="I16" s="35">
        <v>5</v>
      </c>
      <c r="J16" s="35">
        <v>5</v>
      </c>
      <c r="K16" s="49">
        <v>4</v>
      </c>
      <c r="L16" s="49">
        <v>6</v>
      </c>
      <c r="M16" s="49">
        <v>1</v>
      </c>
      <c r="N16" s="49">
        <v>6</v>
      </c>
      <c r="R16" s="1">
        <f>IF(G16+(H16/12)=0,"",ROUND(G16+(H16/12),2))</f>
        <v>4.08</v>
      </c>
      <c r="S16" s="1">
        <f>IF(I16+(J16/12)=0,"",ROUND(I16+(J16/12),2))</f>
        <v>5.42</v>
      </c>
      <c r="T16" s="1">
        <f>IF(K16+(L16/12)=0,"",ROUND(K16+(L16/12),2))</f>
        <v>4.5</v>
      </c>
      <c r="U16" s="1">
        <f>IF(M16+(N16/12)=0,"",ROUND(M16+(N16/12),2))</f>
        <v>1.5</v>
      </c>
      <c r="V16" t="str">
        <f>IF(COUNT(R16:U16)&lt;2,"Not Eligible","Yes")</f>
        <v>Yes</v>
      </c>
      <c r="W16" s="1">
        <f>IF(V16="Yes",ROUND(AVERAGE(R16:U16),2),"")</f>
        <v>3.88</v>
      </c>
      <c r="Y16" s="11">
        <f>IF(W16="","",ROUNDDOWN(W16,0))</f>
        <v>3</v>
      </c>
      <c r="Z16">
        <f>IF(W16="","",ROUND((W16-Y16)*12,0))</f>
        <v>11</v>
      </c>
    </row>
    <row r="17" spans="1:26">
      <c r="A17" s="33">
        <v>114</v>
      </c>
      <c r="B17" s="33" t="s">
        <v>261</v>
      </c>
      <c r="C17" s="33" t="s">
        <v>306</v>
      </c>
      <c r="D17" s="33" t="s">
        <v>307</v>
      </c>
      <c r="E17" s="33" t="s">
        <v>20</v>
      </c>
      <c r="F17" s="29">
        <v>1</v>
      </c>
      <c r="G17" s="35">
        <v>5</v>
      </c>
      <c r="H17" s="35">
        <v>4</v>
      </c>
      <c r="I17" s="35">
        <v>6</v>
      </c>
      <c r="J17" s="35">
        <v>1</v>
      </c>
      <c r="K17" s="49">
        <v>7</v>
      </c>
      <c r="L17" s="49">
        <v>3</v>
      </c>
      <c r="M17" s="49">
        <v>6</v>
      </c>
      <c r="N17" s="49">
        <v>4</v>
      </c>
      <c r="R17" s="1">
        <f>IF(G17+(H17/12)=0,"",ROUND(G17+(H17/12),2))</f>
        <v>5.33</v>
      </c>
      <c r="S17" s="1">
        <f>IF(I17+(J17/12)=0,"",ROUND(I17+(J17/12),2))</f>
        <v>6.08</v>
      </c>
      <c r="T17" s="1">
        <f>IF(K17+(L17/12)=0,"",ROUND(K17+(L17/12),2))</f>
        <v>7.25</v>
      </c>
      <c r="U17" s="1">
        <f>IF(M17+(N17/12)=0,"",ROUND(M17+(N17/12),2))</f>
        <v>6.33</v>
      </c>
      <c r="V17" t="str">
        <f>IF(COUNT(R17:U17)&lt;2,"Not Eligible","Yes")</f>
        <v>Yes</v>
      </c>
      <c r="W17" s="1">
        <f>IF(V17="Yes",ROUND(AVERAGE(R17:U17),2),"")</f>
        <v>6.25</v>
      </c>
      <c r="Y17" s="11">
        <f>IF(W17="","",ROUNDDOWN(W17,0))</f>
        <v>6</v>
      </c>
      <c r="Z17">
        <f>IF(W17="","",ROUND((W17-Y17)*12,0))</f>
        <v>3</v>
      </c>
    </row>
    <row r="18" spans="1:26">
      <c r="A18" s="33">
        <v>115</v>
      </c>
      <c r="B18" s="33" t="s">
        <v>261</v>
      </c>
      <c r="C18" s="33" t="s">
        <v>348</v>
      </c>
      <c r="D18" s="33" t="s">
        <v>109</v>
      </c>
      <c r="E18" s="33" t="s">
        <v>20</v>
      </c>
      <c r="F18" s="29">
        <v>1</v>
      </c>
      <c r="G18" s="35">
        <v>5</v>
      </c>
      <c r="H18" s="35">
        <v>4</v>
      </c>
      <c r="I18" s="35">
        <v>5</v>
      </c>
      <c r="J18" s="35">
        <v>4</v>
      </c>
      <c r="K18" s="49">
        <v>5</v>
      </c>
      <c r="L18" s="49">
        <v>2</v>
      </c>
      <c r="M18" s="49">
        <v>4</v>
      </c>
      <c r="N18" s="49">
        <v>6</v>
      </c>
      <c r="R18" s="1">
        <f>IF(G18+(H18/12)=0,"",ROUND(G18+(H18/12),2))</f>
        <v>5.33</v>
      </c>
      <c r="S18" s="1">
        <f>IF(I18+(J18/12)=0,"",ROUND(I18+(J18/12),2))</f>
        <v>5.33</v>
      </c>
      <c r="T18" s="1">
        <f>IF(K18+(L18/12)=0,"",ROUND(K18+(L18/12),2))</f>
        <v>5.17</v>
      </c>
      <c r="U18" s="1">
        <f>IF(M18+(N18/12)=0,"",ROUND(M18+(N18/12),2))</f>
        <v>4.5</v>
      </c>
      <c r="V18" t="str">
        <f>IF(COUNT(R18:U18)&lt;2,"Not Eligible","Yes")</f>
        <v>Yes</v>
      </c>
      <c r="W18" s="1">
        <f>IF(V18="Yes",ROUND(AVERAGE(R18:U18),2),"")</f>
        <v>5.08</v>
      </c>
      <c r="Y18" s="11">
        <f>IF(W18="","",ROUNDDOWN(W18,0))</f>
        <v>5</v>
      </c>
      <c r="Z18">
        <f>IF(W18="","",ROUND((W18-Y18)*12,0))</f>
        <v>1</v>
      </c>
    </row>
    <row r="19" spans="1:26">
      <c r="A19" s="33">
        <v>116</v>
      </c>
      <c r="B19" s="33" t="s">
        <v>261</v>
      </c>
      <c r="C19" s="33" t="s">
        <v>357</v>
      </c>
      <c r="D19" s="33" t="s">
        <v>358</v>
      </c>
      <c r="E19" s="33" t="s">
        <v>20</v>
      </c>
      <c r="F19" s="29">
        <v>1</v>
      </c>
      <c r="G19" s="35"/>
      <c r="H19" s="35"/>
      <c r="I19" s="35">
        <v>6</v>
      </c>
      <c r="J19" s="35">
        <v>6</v>
      </c>
      <c r="K19" s="32"/>
      <c r="L19" s="32"/>
      <c r="M19" s="32">
        <v>5</v>
      </c>
      <c r="N19" s="32">
        <v>5</v>
      </c>
      <c r="R19" s="1" t="str">
        <f>IF(G19+(H19/12)=0,"",ROUND(G19+(H19/12),2))</f>
        <v/>
      </c>
      <c r="S19" s="1">
        <f>IF(I19+(J19/12)=0,"",ROUND(I19+(J19/12),2))</f>
        <v>6.5</v>
      </c>
      <c r="T19" s="1" t="str">
        <f>IF(K19+(L19/12)=0,"",ROUND(K19+(L19/12),2))</f>
        <v/>
      </c>
      <c r="U19" s="1">
        <f>IF(M19+(N19/12)=0,"",ROUND(M19+(N19/12),2))</f>
        <v>5.42</v>
      </c>
      <c r="V19" t="str">
        <f>IF(COUNT(R19:U19)&lt;2,"Not Eligible","Yes")</f>
        <v>Yes</v>
      </c>
      <c r="W19" s="1">
        <f>IF(V19="Yes",ROUND(AVERAGE(R19:U19),2),"")</f>
        <v>5.96</v>
      </c>
      <c r="Y19" s="11">
        <f>IF(W19="","",ROUNDDOWN(W19,0))</f>
        <v>5</v>
      </c>
      <c r="Z19">
        <f>IF(W19="","",ROUND((W19-Y19)*12,0))</f>
        <v>12</v>
      </c>
    </row>
    <row r="20" spans="1:26">
      <c r="A20" s="33">
        <v>117</v>
      </c>
      <c r="B20" s="33" t="s">
        <v>261</v>
      </c>
      <c r="C20" s="33" t="s">
        <v>262</v>
      </c>
      <c r="D20" s="33" t="s">
        <v>263</v>
      </c>
      <c r="E20" s="33" t="s">
        <v>80</v>
      </c>
      <c r="F20" s="29" t="s">
        <v>351</v>
      </c>
      <c r="G20" s="35">
        <v>3</v>
      </c>
      <c r="H20" s="35">
        <v>8</v>
      </c>
      <c r="I20" s="35">
        <v>6</v>
      </c>
      <c r="J20" s="35">
        <v>3</v>
      </c>
      <c r="K20" s="32">
        <v>6</v>
      </c>
      <c r="L20" s="32">
        <v>6</v>
      </c>
      <c r="M20" s="32">
        <v>5</v>
      </c>
      <c r="N20" s="32">
        <v>4</v>
      </c>
      <c r="R20" s="1">
        <f>IF(G20+(H20/12)=0,"",ROUND(G20+(H20/12),2))</f>
        <v>3.67</v>
      </c>
      <c r="S20" s="1">
        <f>IF(I20+(J20/12)=0,"",ROUND(I20+(J20/12),2))</f>
        <v>6.25</v>
      </c>
      <c r="T20" s="1">
        <f>IF(K20+(L20/12)=0,"",ROUND(K20+(L20/12),2))</f>
        <v>6.5</v>
      </c>
      <c r="U20" s="1">
        <f>IF(M20+(N20/12)=0,"",ROUND(M20+(N20/12),2))</f>
        <v>5.33</v>
      </c>
      <c r="V20" t="str">
        <f>IF(COUNT(R20:U20)&lt;2,"Not Eligible","Yes")</f>
        <v>Yes</v>
      </c>
      <c r="W20" s="1">
        <f>IF(V20="Yes",ROUND(AVERAGE(R20:U20),2),"")</f>
        <v>5.44</v>
      </c>
      <c r="Y20" s="11">
        <f>IF(W20="","",ROUNDDOWN(W20,0))</f>
        <v>5</v>
      </c>
      <c r="Z20">
        <f>IF(W20="","",ROUND((W20-Y20)*12,0))</f>
        <v>5</v>
      </c>
    </row>
    <row r="21" spans="1:26">
      <c r="A21" s="33">
        <v>118</v>
      </c>
      <c r="B21" s="33" t="s">
        <v>261</v>
      </c>
      <c r="C21" s="33" t="s">
        <v>222</v>
      </c>
      <c r="D21" s="33" t="s">
        <v>359</v>
      </c>
      <c r="E21" s="33" t="s">
        <v>80</v>
      </c>
      <c r="F21" s="29" t="s">
        <v>351</v>
      </c>
      <c r="G21" s="35">
        <v>7</v>
      </c>
      <c r="H21" s="35">
        <v>7</v>
      </c>
      <c r="I21" s="35">
        <v>8</v>
      </c>
      <c r="J21" s="35">
        <v>10</v>
      </c>
      <c r="K21" s="32"/>
      <c r="L21" s="32"/>
      <c r="M21" s="32">
        <v>7</v>
      </c>
      <c r="N21" s="32">
        <v>5</v>
      </c>
      <c r="R21" s="1">
        <f>IF(G21+(H21/12)=0,"",ROUND(G21+(H21/12),2))</f>
        <v>7.58</v>
      </c>
      <c r="S21" s="1">
        <f>IF(I21+(J21/12)=0,"",ROUND(I21+(J21/12),2))</f>
        <v>8.83</v>
      </c>
      <c r="T21" s="1" t="str">
        <f>IF(K21+(L21/12)=0,"",ROUND(K21+(L21/12),2))</f>
        <v/>
      </c>
      <c r="U21" s="1">
        <f>IF(M21+(N21/12)=0,"",ROUND(M21+(N21/12),2))</f>
        <v>7.42</v>
      </c>
      <c r="V21" t="str">
        <f>IF(COUNT(R21:U21)&lt;2,"Not Eligible","Yes")</f>
        <v>Yes</v>
      </c>
      <c r="W21" s="1">
        <f>IF(V21="Yes",ROUND(AVERAGE(R21:U21),2),"")</f>
        <v>7.94</v>
      </c>
      <c r="Y21" s="11">
        <f>IF(W21="","",ROUNDDOWN(W21,0))</f>
        <v>7</v>
      </c>
      <c r="Z21">
        <f>IF(W21="","",ROUND((W21-Y21)*12,0))</f>
        <v>11</v>
      </c>
    </row>
    <row r="22" spans="1:26">
      <c r="A22" s="33">
        <v>119</v>
      </c>
      <c r="B22" s="33" t="s">
        <v>261</v>
      </c>
      <c r="C22" s="33" t="s">
        <v>239</v>
      </c>
      <c r="D22" s="33" t="s">
        <v>359</v>
      </c>
      <c r="E22" s="33" t="s">
        <v>80</v>
      </c>
      <c r="F22" s="29" t="s">
        <v>351</v>
      </c>
      <c r="G22" s="35">
        <v>8</v>
      </c>
      <c r="H22" s="35">
        <v>8</v>
      </c>
      <c r="I22" s="35">
        <v>7</v>
      </c>
      <c r="J22" s="35">
        <v>9</v>
      </c>
      <c r="K22" s="32"/>
      <c r="L22" s="32"/>
      <c r="M22" s="32">
        <v>7</v>
      </c>
      <c r="N22" s="32">
        <v>2</v>
      </c>
      <c r="R22" s="1">
        <f>IF(G22+(H22/12)=0,"",ROUND(G22+(H22/12),2))</f>
        <v>8.67</v>
      </c>
      <c r="S22" s="1">
        <f>IF(I22+(J22/12)=0,"",ROUND(I22+(J22/12),2))</f>
        <v>7.75</v>
      </c>
      <c r="T22" s="1" t="str">
        <f>IF(K22+(L22/12)=0,"",ROUND(K22+(L22/12),2))</f>
        <v/>
      </c>
      <c r="U22" s="1">
        <f>IF(M22+(N22/12)=0,"",ROUND(M22+(N22/12),2))</f>
        <v>7.17</v>
      </c>
      <c r="V22" t="str">
        <f>IF(COUNT(R22:U22)&lt;2,"Not Eligible","Yes")</f>
        <v>Yes</v>
      </c>
      <c r="W22" s="1">
        <f>IF(V22="Yes",ROUND(AVERAGE(R22:U22),2),"")</f>
        <v>7.86</v>
      </c>
      <c r="Y22" s="11">
        <f>IF(W22="","",ROUNDDOWN(W22,0))</f>
        <v>7</v>
      </c>
      <c r="Z22">
        <f>IF(W22="","",ROUND((W22-Y22)*12,0))</f>
        <v>10</v>
      </c>
    </row>
    <row r="23" spans="1:26">
      <c r="A23" s="33">
        <v>120</v>
      </c>
      <c r="B23" s="33" t="s">
        <v>261</v>
      </c>
      <c r="C23" s="33" t="s">
        <v>360</v>
      </c>
      <c r="D23" s="33" t="s">
        <v>359</v>
      </c>
      <c r="E23" s="33" t="s">
        <v>80</v>
      </c>
      <c r="F23" s="29" t="s">
        <v>351</v>
      </c>
      <c r="G23" s="35">
        <v>6</v>
      </c>
      <c r="H23" s="35">
        <v>8</v>
      </c>
      <c r="I23" s="35">
        <v>5</v>
      </c>
      <c r="J23" s="35">
        <v>10</v>
      </c>
      <c r="K23" s="32"/>
      <c r="L23" s="32"/>
      <c r="M23" s="32">
        <v>6</v>
      </c>
      <c r="N23" s="32">
        <v>8</v>
      </c>
      <c r="R23" s="1">
        <f>IF(G23+(H23/12)=0,"",ROUND(G23+(H23/12),2))</f>
        <v>6.67</v>
      </c>
      <c r="S23" s="1">
        <f>IF(I23+(J23/12)=0,"",ROUND(I23+(J23/12),2))</f>
        <v>5.83</v>
      </c>
      <c r="T23" s="1" t="str">
        <f>IF(K23+(L23/12)=0,"",ROUND(K23+(L23/12),2))</f>
        <v/>
      </c>
      <c r="U23" s="1">
        <f>IF(M23+(N23/12)=0,"",ROUND(M23+(N23/12),2))</f>
        <v>6.67</v>
      </c>
      <c r="V23" t="str">
        <f>IF(COUNT(R23:U23)&lt;2,"Not Eligible","Yes")</f>
        <v>Yes</v>
      </c>
      <c r="W23" s="1">
        <f>IF(V23="Yes",ROUND(AVERAGE(R23:U23),2),"")</f>
        <v>6.39</v>
      </c>
      <c r="Y23" s="11">
        <f>IF(W23="","",ROUNDDOWN(W23,0))</f>
        <v>6</v>
      </c>
      <c r="Z23">
        <f>IF(W23="","",ROUND((W23-Y23)*12,0))</f>
        <v>5</v>
      </c>
    </row>
    <row r="24" spans="1:26">
      <c r="A24" s="33">
        <v>121</v>
      </c>
      <c r="B24" s="33" t="s">
        <v>261</v>
      </c>
      <c r="C24" s="33" t="s">
        <v>361</v>
      </c>
      <c r="D24" s="33" t="s">
        <v>362</v>
      </c>
      <c r="E24" s="33" t="s">
        <v>20</v>
      </c>
      <c r="F24" s="29" t="s">
        <v>351</v>
      </c>
      <c r="G24" s="35">
        <v>5</v>
      </c>
      <c r="H24" s="35">
        <v>10</v>
      </c>
      <c r="I24" s="35">
        <v>5</v>
      </c>
      <c r="J24" s="35">
        <v>10</v>
      </c>
      <c r="K24" s="32"/>
      <c r="L24" s="32"/>
      <c r="M24" s="32">
        <v>5</v>
      </c>
      <c r="N24" s="32">
        <v>4</v>
      </c>
      <c r="R24" s="1">
        <f>IF(G24+(H24/12)=0,"",ROUND(G24+(H24/12),2))</f>
        <v>5.83</v>
      </c>
      <c r="S24" s="1">
        <f>IF(I24+(J24/12)=0,"",ROUND(I24+(J24/12),2))</f>
        <v>5.83</v>
      </c>
      <c r="T24" s="1" t="str">
        <f>IF(K24+(L24/12)=0,"",ROUND(K24+(L24/12),2))</f>
        <v/>
      </c>
      <c r="U24" s="1">
        <f>IF(M24+(N24/12)=0,"",ROUND(M24+(N24/12),2))</f>
        <v>5.33</v>
      </c>
      <c r="V24" t="str">
        <f>IF(COUNT(R24:U24)&lt;2,"Not Eligible","Yes")</f>
        <v>Yes</v>
      </c>
      <c r="W24" s="1">
        <f>IF(V24="Yes",ROUND(AVERAGE(R24:U24),2),"")</f>
        <v>5.66</v>
      </c>
      <c r="Y24" s="11">
        <f>IF(W24="","",ROUNDDOWN(W24,0))</f>
        <v>5</v>
      </c>
      <c r="Z24">
        <f>IF(W24="","",ROUND((W24-Y24)*12,0))</f>
        <v>8</v>
      </c>
    </row>
    <row r="25" spans="1:26">
      <c r="A25" s="33">
        <v>122</v>
      </c>
      <c r="B25" s="33" t="s">
        <v>261</v>
      </c>
      <c r="C25" s="33" t="s">
        <v>273</v>
      </c>
      <c r="D25" s="33" t="s">
        <v>274</v>
      </c>
      <c r="E25" s="33" t="s">
        <v>20</v>
      </c>
      <c r="F25" s="29" t="s">
        <v>351</v>
      </c>
      <c r="G25" s="35">
        <v>4</v>
      </c>
      <c r="H25" s="35">
        <v>4</v>
      </c>
      <c r="I25" s="35">
        <v>5</v>
      </c>
      <c r="J25" s="35">
        <v>8</v>
      </c>
      <c r="K25" s="32">
        <v>3</v>
      </c>
      <c r="L25" s="32">
        <v>11</v>
      </c>
      <c r="M25" s="32">
        <v>4</v>
      </c>
      <c r="N25" s="32">
        <v>7</v>
      </c>
      <c r="R25" s="1">
        <f>IF(G25+(H25/12)=0,"",ROUND(G25+(H25/12),2))</f>
        <v>4.33</v>
      </c>
      <c r="S25" s="1">
        <f>IF(I25+(J25/12)=0,"",ROUND(I25+(J25/12),2))</f>
        <v>5.67</v>
      </c>
      <c r="T25" s="1">
        <f>IF(K25+(L25/12)=0,"",ROUND(K25+(L25/12),2))</f>
        <v>3.92</v>
      </c>
      <c r="U25" s="1">
        <f>IF(M25+(N25/12)=0,"",ROUND(M25+(N25/12),2))</f>
        <v>4.58</v>
      </c>
      <c r="V25" t="str">
        <f>IF(COUNT(R25:U25)&lt;2,"Not Eligible","Yes")</f>
        <v>Yes</v>
      </c>
      <c r="W25" s="1">
        <f>IF(V25="Yes",ROUND(AVERAGE(R25:U25),2),"")</f>
        <v>4.63</v>
      </c>
      <c r="Y25" s="11">
        <f>IF(W25="","",ROUNDDOWN(W25,0))</f>
        <v>4</v>
      </c>
      <c r="Z25">
        <f>IF(W25="","",ROUND((W25-Y25)*12,0))</f>
        <v>8</v>
      </c>
    </row>
    <row r="26" spans="1:26">
      <c r="A26" s="33">
        <v>123</v>
      </c>
      <c r="B26" s="33" t="s">
        <v>243</v>
      </c>
      <c r="C26" s="33" t="s">
        <v>306</v>
      </c>
      <c r="D26" s="33" t="s">
        <v>19</v>
      </c>
      <c r="E26" s="33" t="s">
        <v>20</v>
      </c>
      <c r="F26" s="29" t="s">
        <v>351</v>
      </c>
      <c r="G26" s="35"/>
      <c r="H26" s="35"/>
      <c r="I26" s="35">
        <v>4</v>
      </c>
      <c r="J26" s="35">
        <v>9</v>
      </c>
      <c r="K26" s="32">
        <v>3</v>
      </c>
      <c r="L26" s="32">
        <v>0</v>
      </c>
      <c r="M26" s="32">
        <v>3</v>
      </c>
      <c r="N26" s="32">
        <v>6</v>
      </c>
      <c r="R26" s="1" t="str">
        <f>IF(G26+(H26/12)=0,"",ROUND(G26+(H26/12),2))</f>
        <v/>
      </c>
      <c r="S26" s="1">
        <f>IF(I26+(J26/12)=0,"",ROUND(I26+(J26/12),2))</f>
        <v>4.75</v>
      </c>
      <c r="T26" s="1">
        <f>IF(K26+(L26/12)=0,"",ROUND(K26+(L26/12),2))</f>
        <v>3</v>
      </c>
      <c r="U26" s="1">
        <f>IF(M26+(N26/12)=0,"",ROUND(M26+(N26/12),2))</f>
        <v>3.5</v>
      </c>
      <c r="V26" t="str">
        <f>IF(COUNT(R26:U26)&lt;2,"Not Eligible","Yes")</f>
        <v>Yes</v>
      </c>
      <c r="W26" s="1">
        <f>IF(V26="Yes",ROUND(AVERAGE(R26:U26),2),"")</f>
        <v>3.75</v>
      </c>
      <c r="Y26" s="11">
        <f>IF(W26="","",ROUNDDOWN(W26,0))</f>
        <v>3</v>
      </c>
      <c r="Z26">
        <f>IF(W26="","",ROUND((W26-Y26)*12,0))</f>
        <v>9</v>
      </c>
    </row>
    <row r="27" spans="1:26">
      <c r="A27" s="33">
        <v>124</v>
      </c>
      <c r="B27" s="33" t="s">
        <v>243</v>
      </c>
      <c r="C27" s="33" t="s">
        <v>215</v>
      </c>
      <c r="D27" s="33" t="s">
        <v>23</v>
      </c>
      <c r="E27" s="33" t="s">
        <v>80</v>
      </c>
      <c r="F27" s="29" t="s">
        <v>351</v>
      </c>
      <c r="G27" s="35"/>
      <c r="H27" s="35"/>
      <c r="I27" s="35"/>
      <c r="J27" s="35"/>
      <c r="K27" s="32">
        <v>6</v>
      </c>
      <c r="L27" s="32">
        <v>8</v>
      </c>
      <c r="M27" s="32">
        <v>6</v>
      </c>
      <c r="N27" s="32">
        <v>0</v>
      </c>
      <c r="R27" s="1" t="str">
        <f>IF(G27+(H27/12)=0,"",ROUND(G27+(H27/12),2))</f>
        <v/>
      </c>
      <c r="S27" s="1" t="str">
        <f>IF(I27+(J27/12)=0,"",ROUND(I27+(J27/12),2))</f>
        <v/>
      </c>
      <c r="T27" s="1">
        <f>IF(K27+(L27/12)=0,"",ROUND(K27+(L27/12),2))</f>
        <v>6.67</v>
      </c>
      <c r="U27" s="1">
        <f>IF(M27+(N27/12)=0,"",ROUND(M27+(N27/12),2))</f>
        <v>6</v>
      </c>
      <c r="V27" t="str">
        <f>IF(COUNT(R27:U27)&lt;2,"Not Eligible","Yes")</f>
        <v>Yes</v>
      </c>
      <c r="W27" s="1">
        <f>IF(V27="Yes",ROUND(AVERAGE(R27:U27),2),"")</f>
        <v>6.34</v>
      </c>
      <c r="Y27" s="11">
        <f>IF(W27="","",ROUNDDOWN(W27,0))</f>
        <v>6</v>
      </c>
      <c r="Z27">
        <f>IF(W27="","",ROUND((W27-Y27)*12,0))</f>
        <v>4</v>
      </c>
    </row>
    <row r="28" spans="1:26">
      <c r="A28" s="33">
        <v>125</v>
      </c>
      <c r="B28" s="33" t="s">
        <v>243</v>
      </c>
      <c r="C28" s="33" t="s">
        <v>328</v>
      </c>
      <c r="D28" s="33" t="s">
        <v>196</v>
      </c>
      <c r="E28" s="33" t="s">
        <v>80</v>
      </c>
      <c r="F28" s="29">
        <v>1</v>
      </c>
      <c r="G28" s="35"/>
      <c r="H28" s="35"/>
      <c r="I28" s="35">
        <v>7</v>
      </c>
      <c r="J28" s="35">
        <v>4</v>
      </c>
      <c r="K28" s="32">
        <v>7</v>
      </c>
      <c r="L28" s="32">
        <v>2</v>
      </c>
      <c r="M28" s="32">
        <v>5</v>
      </c>
      <c r="N28" s="32">
        <v>3</v>
      </c>
      <c r="R28" s="1" t="str">
        <f>IF(G28+(H28/12)=0,"",ROUND(G28+(H28/12),2))</f>
        <v/>
      </c>
      <c r="S28" s="1">
        <f>IF(I28+(J28/12)=0,"",ROUND(I28+(J28/12),2))</f>
        <v>7.33</v>
      </c>
      <c r="T28" s="1">
        <f>IF(K28+(L28/12)=0,"",ROUND(K28+(L28/12),2))</f>
        <v>7.17</v>
      </c>
      <c r="U28" s="1">
        <f>IF(M28+(N28/12)=0,"",ROUND(M28+(N28/12),2))</f>
        <v>5.25</v>
      </c>
      <c r="V28" t="str">
        <f>IF(COUNT(R28:U28)&lt;2,"Not Eligible","Yes")</f>
        <v>Yes</v>
      </c>
      <c r="W28" s="1">
        <f>IF(V28="Yes",ROUND(AVERAGE(R28:U28),2),"")</f>
        <v>6.58</v>
      </c>
      <c r="Y28" s="11">
        <f>IF(W28="","",ROUNDDOWN(W28,0))</f>
        <v>6</v>
      </c>
      <c r="Z28">
        <f>IF(W28="","",ROUND((W28-Y28)*12,0))</f>
        <v>7</v>
      </c>
    </row>
    <row r="29" spans="1:26">
      <c r="A29" s="33">
        <v>126</v>
      </c>
      <c r="B29" s="33" t="s">
        <v>243</v>
      </c>
      <c r="C29" s="33" t="s">
        <v>278</v>
      </c>
      <c r="D29" s="33" t="s">
        <v>197</v>
      </c>
      <c r="E29" s="33" t="s">
        <v>80</v>
      </c>
      <c r="F29" s="29" t="s">
        <v>351</v>
      </c>
      <c r="G29" s="35"/>
      <c r="H29" s="35"/>
      <c r="I29" s="35"/>
      <c r="J29" s="35"/>
      <c r="K29" s="49">
        <v>3</v>
      </c>
      <c r="L29" s="49">
        <v>2</v>
      </c>
      <c r="M29" s="49">
        <v>3</v>
      </c>
      <c r="N29" s="49">
        <v>3</v>
      </c>
      <c r="R29" s="1" t="str">
        <f>IF(G29+(H29/12)=0,"",ROUND(G29+(H29/12),2))</f>
        <v/>
      </c>
      <c r="S29" s="1" t="str">
        <f>IF(I29+(J29/12)=0,"",ROUND(I29+(J29/12),2))</f>
        <v/>
      </c>
      <c r="T29" s="1">
        <f>IF(K29+(L29/12)=0,"",ROUND(K29+(L29/12),2))</f>
        <v>3.17</v>
      </c>
      <c r="U29" s="1">
        <f>IF(M29+(N29/12)=0,"",ROUND(M29+(N29/12),2))</f>
        <v>3.25</v>
      </c>
      <c r="V29" t="str">
        <f>IF(COUNT(R29:U29)&lt;2,"Not Eligible","Yes")</f>
        <v>Yes</v>
      </c>
      <c r="W29" s="1">
        <f>IF(V29="Yes",ROUND(AVERAGE(R29:U29),2),"")</f>
        <v>3.21</v>
      </c>
      <c r="Y29" s="11">
        <f>IF(W29="","",ROUNDDOWN(W29,0))</f>
        <v>3</v>
      </c>
      <c r="Z29">
        <f>IF(W29="","",ROUND((W29-Y29)*12,0))</f>
        <v>3</v>
      </c>
    </row>
    <row r="30" spans="1:26">
      <c r="A30" s="33">
        <v>127</v>
      </c>
      <c r="B30" s="33" t="s">
        <v>243</v>
      </c>
      <c r="C30" s="33" t="s">
        <v>277</v>
      </c>
      <c r="D30" s="33" t="s">
        <v>214</v>
      </c>
      <c r="E30" s="33" t="s">
        <v>80</v>
      </c>
      <c r="F30" s="29" t="s">
        <v>351</v>
      </c>
      <c r="G30" s="35"/>
      <c r="H30" s="35"/>
      <c r="I30" s="35"/>
      <c r="J30" s="35"/>
      <c r="K30" s="49">
        <v>5</v>
      </c>
      <c r="L30" s="49">
        <v>9</v>
      </c>
      <c r="M30" s="49">
        <v>4</v>
      </c>
      <c r="N30" s="49">
        <v>10</v>
      </c>
      <c r="R30" s="1" t="str">
        <f>IF(G30+(H30/12)=0,"",ROUND(G30+(H30/12),2))</f>
        <v/>
      </c>
      <c r="S30" s="1" t="str">
        <f>IF(I30+(J30/12)=0,"",ROUND(I30+(J30/12),2))</f>
        <v/>
      </c>
      <c r="T30" s="1">
        <f>IF(K30+(L30/12)=0,"",ROUND(K30+(L30/12),2))</f>
        <v>5.75</v>
      </c>
      <c r="U30" s="1">
        <f>IF(M30+(N30/12)=0,"",ROUND(M30+(N30/12),2))</f>
        <v>4.83</v>
      </c>
      <c r="V30" t="str">
        <f>IF(COUNT(R30:U30)&lt;2,"Not Eligible","Yes")</f>
        <v>Yes</v>
      </c>
      <c r="W30" s="1">
        <f>IF(V30="Yes",ROUND(AVERAGE(R30:U30),2),"")</f>
        <v>5.29</v>
      </c>
      <c r="Y30" s="11">
        <f>IF(W30="","",ROUNDDOWN(W30,0))</f>
        <v>5</v>
      </c>
      <c r="Z30">
        <f>IF(W30="","",ROUND((W30-Y30)*12,0))</f>
        <v>3</v>
      </c>
    </row>
    <row r="31" spans="1:26">
      <c r="A31" s="33">
        <v>128</v>
      </c>
      <c r="B31" s="33" t="s">
        <v>243</v>
      </c>
      <c r="C31" s="33" t="s">
        <v>74</v>
      </c>
      <c r="D31" s="33" t="s">
        <v>192</v>
      </c>
      <c r="E31" s="33" t="s">
        <v>20</v>
      </c>
      <c r="F31" s="29" t="s">
        <v>351</v>
      </c>
      <c r="G31" s="35"/>
      <c r="H31" s="35"/>
      <c r="I31" s="35">
        <v>6</v>
      </c>
      <c r="J31" s="35">
        <v>1</v>
      </c>
      <c r="K31" s="49">
        <v>5</v>
      </c>
      <c r="L31" s="49">
        <v>5</v>
      </c>
      <c r="M31" s="49"/>
      <c r="N31" s="49"/>
      <c r="R31" s="1" t="str">
        <f>IF(G31+(H31/12)=0,"",ROUND(G31+(H31/12),2))</f>
        <v/>
      </c>
      <c r="S31" s="1">
        <f>IF(I31+(J31/12)=0,"",ROUND(I31+(J31/12),2))</f>
        <v>6.08</v>
      </c>
      <c r="T31" s="1">
        <f>IF(K31+(L31/12)=0,"",ROUND(K31+(L31/12),2))</f>
        <v>5.42</v>
      </c>
      <c r="U31" s="1" t="str">
        <f>IF(M31+(N31/12)=0,"",ROUND(M31+(N31/12),2))</f>
        <v/>
      </c>
      <c r="V31" t="str">
        <f>IF(COUNT(R31:U31)&lt;2,"Not Eligible","Yes")</f>
        <v>Yes</v>
      </c>
      <c r="W31" s="1">
        <f>IF(V31="Yes",ROUND(AVERAGE(R31:U31),2),"")</f>
        <v>5.75</v>
      </c>
      <c r="Y31" s="11">
        <f>IF(W31="","",ROUNDDOWN(W31,0))</f>
        <v>5</v>
      </c>
      <c r="Z31">
        <f>IF(W31="","",ROUND((W31-Y31)*12,0))</f>
        <v>9</v>
      </c>
    </row>
    <row r="32" spans="1:26">
      <c r="A32" s="33">
        <v>129</v>
      </c>
      <c r="B32" s="33" t="s">
        <v>243</v>
      </c>
      <c r="C32" s="33" t="s">
        <v>363</v>
      </c>
      <c r="D32" s="33" t="s">
        <v>161</v>
      </c>
      <c r="E32" s="33" t="s">
        <v>80</v>
      </c>
      <c r="F32" s="29">
        <v>1</v>
      </c>
      <c r="G32" s="35"/>
      <c r="H32" s="35"/>
      <c r="I32" s="35"/>
      <c r="J32" s="35"/>
      <c r="K32" s="49"/>
      <c r="L32" s="50"/>
      <c r="M32" s="49"/>
      <c r="N32" s="50"/>
      <c r="R32" s="1" t="str">
        <f>IF(G32+(H32/12)=0,"",ROUND(G32+(H32/12),2))</f>
        <v/>
      </c>
      <c r="S32" s="1" t="str">
        <f>IF(I32+(J32/12)=0,"",ROUND(I32+(J32/12),2))</f>
        <v/>
      </c>
      <c r="T32" s="1" t="str">
        <f>IF(K32+(L32/12)=0,"",ROUND(K32+(L32/12),2))</f>
        <v/>
      </c>
      <c r="U32" s="1" t="str">
        <f>IF(M32+(N32/12)=0,"",ROUND(M32+(N32/12),2))</f>
        <v/>
      </c>
      <c r="V32" t="str">
        <f>IF(COUNT(R32:U32)&lt;2,"Not Eligible","Yes")</f>
        <v>Not Eligible</v>
      </c>
      <c r="W32" s="1" t="str">
        <f>IF(V32="Yes",ROUND(AVERAGE(R32:U32),2),"")</f>
        <v/>
      </c>
      <c r="Y32" s="11" t="str">
        <f>IF(W32="","",ROUNDDOWN(W32,0))</f>
        <v/>
      </c>
      <c r="Z32" t="str">
        <f>IF(W32="","",ROUND((W32-Y32)*12,0))</f>
        <v/>
      </c>
    </row>
    <row r="33" spans="1:26">
      <c r="A33" s="33">
        <v>130</v>
      </c>
      <c r="B33" s="33" t="s">
        <v>243</v>
      </c>
      <c r="C33" s="33" t="s">
        <v>364</v>
      </c>
      <c r="D33" s="33" t="s">
        <v>365</v>
      </c>
      <c r="E33" s="33" t="s">
        <v>20</v>
      </c>
      <c r="F33" s="29">
        <v>1</v>
      </c>
      <c r="G33" s="35">
        <v>4</v>
      </c>
      <c r="H33" s="35">
        <v>9</v>
      </c>
      <c r="I33" s="35">
        <v>5</v>
      </c>
      <c r="J33" s="35">
        <v>10</v>
      </c>
      <c r="K33" s="49">
        <v>5</v>
      </c>
      <c r="L33" s="49">
        <v>1</v>
      </c>
      <c r="M33" s="49"/>
      <c r="N33" s="49"/>
      <c r="R33" s="1">
        <f>IF(G33+(H33/12)=0,"",ROUND(G33+(H33/12),2))</f>
        <v>4.75</v>
      </c>
      <c r="S33" s="1">
        <f>IF(I33+(J33/12)=0,"",ROUND(I33+(J33/12),2))</f>
        <v>5.83</v>
      </c>
      <c r="T33" s="1">
        <f>IF(K33+(L33/12)=0,"",ROUND(K33+(L33/12),2))</f>
        <v>5.08</v>
      </c>
      <c r="U33" s="1" t="str">
        <f>IF(M33+(N33/12)=0,"",ROUND(M33+(N33/12),2))</f>
        <v/>
      </c>
      <c r="V33" t="str">
        <f>IF(COUNT(R33:U33)&lt;2,"Not Eligible","Yes")</f>
        <v>Yes</v>
      </c>
      <c r="W33" s="1">
        <f>IF(V33="Yes",ROUND(AVERAGE(R33:U33),2),"")</f>
        <v>5.22</v>
      </c>
      <c r="Y33" s="11">
        <f>IF(W33="","",ROUNDDOWN(W33,0))</f>
        <v>5</v>
      </c>
      <c r="Z33">
        <f>IF(W33="","",ROUND((W33-Y33)*12,0))</f>
        <v>3</v>
      </c>
    </row>
    <row r="34" spans="1:26">
      <c r="A34" s="33">
        <v>131</v>
      </c>
      <c r="B34" s="33" t="s">
        <v>243</v>
      </c>
      <c r="C34" s="33" t="s">
        <v>297</v>
      </c>
      <c r="D34" s="33" t="s">
        <v>193</v>
      </c>
      <c r="E34" s="33" t="s">
        <v>20</v>
      </c>
      <c r="F34" s="29">
        <v>1</v>
      </c>
      <c r="G34" s="35">
        <v>4</v>
      </c>
      <c r="H34" s="35">
        <v>10</v>
      </c>
      <c r="I34" s="35">
        <v>6</v>
      </c>
      <c r="J34" s="35">
        <v>11</v>
      </c>
      <c r="K34" s="49">
        <v>7</v>
      </c>
      <c r="L34" s="49">
        <v>5</v>
      </c>
      <c r="M34" s="49"/>
      <c r="N34" s="49"/>
      <c r="R34" s="1">
        <f>IF(G34+(H34/12)=0,"",ROUND(G34+(H34/12),2))</f>
        <v>4.83</v>
      </c>
      <c r="S34" s="1">
        <f>IF(I34+(J34/12)=0,"",ROUND(I34+(J34/12),2))</f>
        <v>6.92</v>
      </c>
      <c r="T34" s="1">
        <f>IF(K34+(L34/12)=0,"",ROUND(K34+(L34/12),2))</f>
        <v>7.42</v>
      </c>
      <c r="U34" s="1" t="str">
        <f>IF(M34+(N34/12)=0,"",ROUND(M34+(N34/12),2))</f>
        <v/>
      </c>
      <c r="V34" t="str">
        <f>IF(COUNT(R34:U34)&lt;2,"Not Eligible","Yes")</f>
        <v>Yes</v>
      </c>
      <c r="W34" s="1">
        <f>IF(V34="Yes",ROUND(AVERAGE(R34:U34),2),"")</f>
        <v>6.39</v>
      </c>
      <c r="Y34" s="11">
        <f>IF(W34="","",ROUNDDOWN(W34,0))</f>
        <v>6</v>
      </c>
      <c r="Z34">
        <f>IF(W34="","",ROUND((W34-Y34)*12,0))</f>
        <v>5</v>
      </c>
    </row>
    <row r="35" spans="1:26">
      <c r="A35" s="33">
        <v>132</v>
      </c>
      <c r="B35" s="33" t="s">
        <v>243</v>
      </c>
      <c r="C35" s="33" t="s">
        <v>225</v>
      </c>
      <c r="D35" s="33" t="s">
        <v>366</v>
      </c>
      <c r="E35" s="33" t="s">
        <v>80</v>
      </c>
      <c r="F35" s="29" t="s">
        <v>351</v>
      </c>
      <c r="G35" s="35"/>
      <c r="H35" s="35"/>
      <c r="I35" s="35"/>
      <c r="J35" s="35"/>
      <c r="K35" s="49"/>
      <c r="L35" s="49"/>
      <c r="M35" s="49">
        <v>4</v>
      </c>
      <c r="N35" s="49">
        <v>0</v>
      </c>
      <c r="R35" s="1" t="str">
        <f>IF(G35+(H35/12)=0,"",ROUND(G35+(H35/12),2))</f>
        <v/>
      </c>
      <c r="S35" s="1" t="str">
        <f>IF(I35+(J35/12)=0,"",ROUND(I35+(J35/12),2))</f>
        <v/>
      </c>
      <c r="T35" s="1" t="str">
        <f>IF(K35+(L35/12)=0,"",ROUND(K35+(L35/12),2))</f>
        <v/>
      </c>
      <c r="U35" s="1">
        <f>IF(M35+(N35/12)=0,"",ROUND(M35+(N35/12),2))</f>
        <v>4</v>
      </c>
      <c r="V35" t="str">
        <f>IF(COUNT(R35:U35)&lt;2,"Not Eligible","Yes")</f>
        <v>Not Eligible</v>
      </c>
      <c r="W35" s="1" t="str">
        <f>IF(V35="Yes",ROUND(AVERAGE(R35:U35),2),"")</f>
        <v/>
      </c>
      <c r="Y35" s="11" t="str">
        <f>IF(W35="","",ROUNDDOWN(W35,0))</f>
        <v/>
      </c>
      <c r="Z35" t="str">
        <f>IF(W35="","",ROUND((W35-Y35)*12,0))</f>
        <v/>
      </c>
    </row>
    <row r="36" spans="1:26">
      <c r="A36" s="33">
        <v>133</v>
      </c>
      <c r="B36" s="33" t="s">
        <v>243</v>
      </c>
      <c r="C36" s="33" t="s">
        <v>367</v>
      </c>
      <c r="D36" s="33" t="s">
        <v>366</v>
      </c>
      <c r="E36" s="33" t="s">
        <v>80</v>
      </c>
      <c r="F36" s="29">
        <v>1</v>
      </c>
      <c r="G36" s="35">
        <v>7</v>
      </c>
      <c r="H36" s="35">
        <v>6</v>
      </c>
      <c r="I36" s="35">
        <v>8</v>
      </c>
      <c r="J36" s="35">
        <v>2</v>
      </c>
      <c r="K36" s="49"/>
      <c r="L36" s="49"/>
      <c r="M36" s="49">
        <v>8</v>
      </c>
      <c r="N36" s="49">
        <v>0</v>
      </c>
      <c r="R36" s="1">
        <f>IF(G36+(H36/12)=0,"",ROUND(G36+(H36/12),2))</f>
        <v>7.5</v>
      </c>
      <c r="S36" s="1">
        <f>IF(I36+(J36/12)=0,"",ROUND(I36+(J36/12),2))</f>
        <v>8.17</v>
      </c>
      <c r="T36" s="1" t="str">
        <f>IF(K36+(L36/12)=0,"",ROUND(K36+(L36/12),2))</f>
        <v/>
      </c>
      <c r="U36" s="1">
        <f>IF(M36+(N36/12)=0,"",ROUND(M36+(N36/12),2))</f>
        <v>8</v>
      </c>
      <c r="V36" t="str">
        <f>IF(COUNT(R36:U36)&lt;2,"Not Eligible","Yes")</f>
        <v>Yes</v>
      </c>
      <c r="W36" s="1">
        <f>IF(V36="Yes",ROUND(AVERAGE(R36:U36),2),"")</f>
        <v>7.89</v>
      </c>
      <c r="Y36" s="11">
        <f>IF(W36="","",ROUNDDOWN(W36,0))</f>
        <v>7</v>
      </c>
      <c r="Z36">
        <f>IF(W36="","",ROUND((W36-Y36)*12,0))</f>
        <v>11</v>
      </c>
    </row>
    <row r="37" spans="1:26">
      <c r="A37" s="33">
        <v>134</v>
      </c>
      <c r="B37" s="33" t="s">
        <v>243</v>
      </c>
      <c r="C37" s="33" t="s">
        <v>43</v>
      </c>
      <c r="D37" s="33" t="s">
        <v>290</v>
      </c>
      <c r="E37" s="33" t="s">
        <v>20</v>
      </c>
      <c r="F37" s="29" t="s">
        <v>351</v>
      </c>
      <c r="G37" s="35"/>
      <c r="H37" s="35"/>
      <c r="I37" s="35"/>
      <c r="J37" s="35"/>
      <c r="K37" s="49">
        <v>3</v>
      </c>
      <c r="L37" s="49">
        <v>7</v>
      </c>
      <c r="M37" s="49">
        <v>3</v>
      </c>
      <c r="N37" s="49">
        <v>2</v>
      </c>
      <c r="R37" s="1" t="str">
        <f>IF(G37+(H37/12)=0,"",ROUND(G37+(H37/12),2))</f>
        <v/>
      </c>
      <c r="S37" s="1" t="str">
        <f>IF(I37+(J37/12)=0,"",ROUND(I37+(J37/12),2))</f>
        <v/>
      </c>
      <c r="T37" s="1">
        <f>IF(K37+(L37/12)=0,"",ROUND(K37+(L37/12),2))</f>
        <v>3.58</v>
      </c>
      <c r="U37" s="1">
        <f>IF(M37+(N37/12)=0,"",ROUND(M37+(N37/12),2))</f>
        <v>3.17</v>
      </c>
      <c r="V37" t="str">
        <f>IF(COUNT(R37:U37)&lt;2,"Not Eligible","Yes")</f>
        <v>Yes</v>
      </c>
      <c r="W37" s="1">
        <f>IF(V37="Yes",ROUND(AVERAGE(R37:U37),2),"")</f>
        <v>3.38</v>
      </c>
      <c r="Y37" s="11">
        <f>IF(W37="","",ROUNDDOWN(W37,0))</f>
        <v>3</v>
      </c>
      <c r="Z37">
        <f>IF(W37="","",ROUND((W37-Y37)*12,0))</f>
        <v>5</v>
      </c>
    </row>
    <row r="38" spans="1:26">
      <c r="A38" s="33">
        <v>135</v>
      </c>
      <c r="B38" s="33" t="s">
        <v>243</v>
      </c>
      <c r="C38" s="33" t="s">
        <v>207</v>
      </c>
      <c r="D38" s="33" t="s">
        <v>314</v>
      </c>
      <c r="E38" s="33" t="s">
        <v>20</v>
      </c>
      <c r="F38" s="29">
        <v>1</v>
      </c>
      <c r="G38" s="35"/>
      <c r="H38" s="35"/>
      <c r="I38" s="35"/>
      <c r="J38" s="35"/>
      <c r="K38" s="49">
        <v>7</v>
      </c>
      <c r="L38" s="49">
        <v>3</v>
      </c>
      <c r="M38" s="49">
        <v>7</v>
      </c>
      <c r="N38" s="49">
        <v>6</v>
      </c>
      <c r="R38" s="1" t="str">
        <f>IF(G38+(H38/12)=0,"",ROUND(G38+(H38/12),2))</f>
        <v/>
      </c>
      <c r="S38" s="1" t="str">
        <f>IF(I38+(J38/12)=0,"",ROUND(I38+(J38/12),2))</f>
        <v/>
      </c>
      <c r="T38" s="1">
        <f>IF(K38+(L38/12)=0,"",ROUND(K38+(L38/12),2))</f>
        <v>7.25</v>
      </c>
      <c r="U38" s="1">
        <f>IF(M38+(N38/12)=0,"",ROUND(M38+(N38/12),2))</f>
        <v>7.5</v>
      </c>
      <c r="V38" t="str">
        <f>IF(COUNT(R38:U38)&lt;2,"Not Eligible","Yes")</f>
        <v>Yes</v>
      </c>
      <c r="W38" s="1">
        <f>IF(V38="Yes",ROUND(AVERAGE(R38:U38),2),"")</f>
        <v>7.38</v>
      </c>
      <c r="Y38" s="11">
        <f>IF(W38="","",ROUNDDOWN(W38,0))</f>
        <v>7</v>
      </c>
      <c r="Z38">
        <f>IF(W38="","",ROUND((W38-Y38)*12,0))</f>
        <v>5</v>
      </c>
    </row>
    <row r="39" spans="1:26">
      <c r="A39" s="33">
        <v>136</v>
      </c>
      <c r="B39" s="33" t="s">
        <v>243</v>
      </c>
      <c r="C39" s="33" t="s">
        <v>199</v>
      </c>
      <c r="D39" s="33" t="s">
        <v>257</v>
      </c>
      <c r="E39" s="33" t="s">
        <v>20</v>
      </c>
      <c r="F39" s="29" t="s">
        <v>351</v>
      </c>
      <c r="G39" s="35">
        <v>4</v>
      </c>
      <c r="H39" s="35">
        <v>4</v>
      </c>
      <c r="I39" s="35">
        <v>5</v>
      </c>
      <c r="J39" s="35">
        <v>3</v>
      </c>
      <c r="K39" s="49">
        <v>3</v>
      </c>
      <c r="L39" s="49">
        <v>11</v>
      </c>
      <c r="M39" s="49"/>
      <c r="N39" s="49"/>
      <c r="R39" s="1">
        <f>IF(G39+(H39/12)=0,"",ROUND(G39+(H39/12),2))</f>
        <v>4.33</v>
      </c>
      <c r="S39" s="1">
        <f>IF(I39+(J39/12)=0,"",ROUND(I39+(J39/12),2))</f>
        <v>5.25</v>
      </c>
      <c r="T39" s="1">
        <f>IF(K39+(L39/12)=0,"",ROUND(K39+(L39/12),2))</f>
        <v>3.92</v>
      </c>
      <c r="U39" s="1" t="str">
        <f>IF(M39+(N39/12)=0,"",ROUND(M39+(N39/12),2))</f>
        <v/>
      </c>
      <c r="V39" t="str">
        <f>IF(COUNT(R39:U39)&lt;2,"Not Eligible","Yes")</f>
        <v>Yes</v>
      </c>
      <c r="W39" s="1">
        <f>IF(V39="Yes",ROUND(AVERAGE(R39:U39),2),"")</f>
        <v>4.5</v>
      </c>
      <c r="Y39" s="11">
        <f>IF(W39="","",ROUNDDOWN(W39,0))</f>
        <v>4</v>
      </c>
      <c r="Z39">
        <f>IF(W39="","",ROUND((W39-Y39)*12,0))</f>
        <v>6</v>
      </c>
    </row>
    <row r="40" spans="1:26">
      <c r="A40" s="33">
        <v>137</v>
      </c>
      <c r="B40" s="33" t="s">
        <v>247</v>
      </c>
      <c r="C40" s="33" t="s">
        <v>209</v>
      </c>
      <c r="D40" s="33" t="s">
        <v>288</v>
      </c>
      <c r="E40" s="33" t="s">
        <v>80</v>
      </c>
      <c r="F40" s="29" t="s">
        <v>351</v>
      </c>
      <c r="G40" s="35"/>
      <c r="H40" s="35"/>
      <c r="I40" s="35">
        <v>5</v>
      </c>
      <c r="J40" s="35"/>
      <c r="K40" s="49">
        <v>3</v>
      </c>
      <c r="L40" s="49">
        <v>11</v>
      </c>
      <c r="M40" s="49">
        <v>3</v>
      </c>
      <c r="N40" s="49">
        <v>0</v>
      </c>
      <c r="R40" s="1" t="str">
        <f>IF(G40+(H40/12)=0,"",ROUND(G40+(H40/12),2))</f>
        <v/>
      </c>
      <c r="S40" s="1">
        <f>IF(I40+(J40/12)=0,"",ROUND(I40+(J40/12),2))</f>
        <v>5</v>
      </c>
      <c r="T40" s="1">
        <f>IF(K40+(L40/12)=0,"",ROUND(K40+(L40/12),2))</f>
        <v>3.92</v>
      </c>
      <c r="U40" s="1">
        <f>IF(M40+(N40/12)=0,"",ROUND(M40+(N40/12),2))</f>
        <v>3</v>
      </c>
      <c r="V40" t="str">
        <f>IF(COUNT(R40:U40)&lt;2,"Not Eligible","Yes")</f>
        <v>Yes</v>
      </c>
      <c r="W40" s="1">
        <f>IF(V40="Yes",ROUND(AVERAGE(R40:U40),2),"")</f>
        <v>3.97</v>
      </c>
      <c r="Y40" s="11">
        <f>IF(W40="","",ROUNDDOWN(W40,0))</f>
        <v>3</v>
      </c>
      <c r="Z40">
        <f>IF(W40="","",ROUND((W40-Y40)*12,0))</f>
        <v>12</v>
      </c>
    </row>
    <row r="41" spans="1:26">
      <c r="A41" s="33">
        <v>138</v>
      </c>
      <c r="B41" s="33" t="s">
        <v>247</v>
      </c>
      <c r="C41" s="33" t="s">
        <v>139</v>
      </c>
      <c r="D41" s="33" t="s">
        <v>368</v>
      </c>
      <c r="E41" s="33" t="s">
        <v>80</v>
      </c>
      <c r="F41" s="29" t="s">
        <v>351</v>
      </c>
      <c r="G41" s="35"/>
      <c r="H41" s="35"/>
      <c r="I41" s="35"/>
      <c r="J41" s="35"/>
      <c r="K41" s="49">
        <v>4</v>
      </c>
      <c r="L41" s="49">
        <v>11</v>
      </c>
      <c r="M41" s="49">
        <v>4</v>
      </c>
      <c r="N41" s="49">
        <v>10</v>
      </c>
      <c r="R41" s="1" t="str">
        <f>IF(G41+(H41/12)=0,"",ROUND(G41+(H41/12),2))</f>
        <v/>
      </c>
      <c r="S41" s="1" t="str">
        <f>IF(I41+(J41/12)=0,"",ROUND(I41+(J41/12),2))</f>
        <v/>
      </c>
      <c r="T41" s="1">
        <f>IF(K41+(L41/12)=0,"",ROUND(K41+(L41/12),2))</f>
        <v>4.92</v>
      </c>
      <c r="U41" s="1">
        <f>IF(M41+(N41/12)=0,"",ROUND(M41+(N41/12),2))</f>
        <v>4.83</v>
      </c>
      <c r="V41" t="str">
        <f>IF(COUNT(R41:U41)&lt;2,"Not Eligible","Yes")</f>
        <v>Yes</v>
      </c>
      <c r="W41" s="1">
        <f>IF(V41="Yes",ROUND(AVERAGE(R41:U41),2),"")</f>
        <v>4.88</v>
      </c>
      <c r="Y41" s="11">
        <f>IF(W41="","",ROUNDDOWN(W41,0))</f>
        <v>4</v>
      </c>
      <c r="Z41">
        <f>IF(W41="","",ROUND((W41-Y41)*12,0))</f>
        <v>11</v>
      </c>
    </row>
    <row r="42" spans="1:26">
      <c r="A42" s="33">
        <v>139</v>
      </c>
      <c r="B42" s="33" t="s">
        <v>247</v>
      </c>
      <c r="C42" s="33" t="s">
        <v>369</v>
      </c>
      <c r="D42" s="33" t="s">
        <v>370</v>
      </c>
      <c r="E42" s="33" t="s">
        <v>80</v>
      </c>
      <c r="F42" s="29">
        <v>1</v>
      </c>
      <c r="G42" s="35">
        <v>5</v>
      </c>
      <c r="H42" s="35">
        <v>5</v>
      </c>
      <c r="I42" s="35">
        <v>7</v>
      </c>
      <c r="J42" s="35">
        <v>2</v>
      </c>
      <c r="K42" s="49"/>
      <c r="L42" s="49"/>
      <c r="M42" s="49"/>
      <c r="N42" s="49"/>
      <c r="R42" s="1">
        <f>IF(G42+(H42/12)=0,"",ROUND(G42+(H42/12),2))</f>
        <v>5.42</v>
      </c>
      <c r="S42" s="1">
        <f>IF(I42+(J42/12)=0,"",ROUND(I42+(J42/12),2))</f>
        <v>7.17</v>
      </c>
      <c r="T42" s="1" t="str">
        <f>IF(K42+(L42/12)=0,"",ROUND(K42+(L42/12),2))</f>
        <v/>
      </c>
      <c r="U42" s="1" t="str">
        <f>IF(M42+(N42/12)=0,"",ROUND(M42+(N42/12),2))</f>
        <v/>
      </c>
      <c r="V42" t="str">
        <f>IF(COUNT(R42:U42)&lt;2,"Not Eligible","Yes")</f>
        <v>Yes</v>
      </c>
      <c r="W42" s="1">
        <f>IF(V42="Yes",ROUND(AVERAGE(R42:U42),2),"")</f>
        <v>6.3</v>
      </c>
      <c r="Y42" s="11">
        <f>IF(W42="","",ROUNDDOWN(W42,0))</f>
        <v>6</v>
      </c>
      <c r="Z42">
        <f>IF(W42="","",ROUND((W42-Y42)*12,0))</f>
        <v>4</v>
      </c>
    </row>
    <row r="43" spans="1:26">
      <c r="A43" s="33">
        <v>140</v>
      </c>
      <c r="B43" s="33" t="s">
        <v>247</v>
      </c>
      <c r="C43" s="33" t="s">
        <v>371</v>
      </c>
      <c r="D43" s="33" t="s">
        <v>370</v>
      </c>
      <c r="E43" s="33" t="s">
        <v>80</v>
      </c>
      <c r="F43" s="29">
        <v>1</v>
      </c>
      <c r="G43" s="35">
        <v>4</v>
      </c>
      <c r="H43" s="35">
        <v>10</v>
      </c>
      <c r="I43" s="35">
        <v>5</v>
      </c>
      <c r="J43" s="35">
        <v>11</v>
      </c>
      <c r="K43" s="32"/>
      <c r="L43" s="32"/>
      <c r="M43" s="32"/>
      <c r="N43" s="32"/>
      <c r="R43" s="1">
        <f>IF(G43+(H43/12)=0,"",ROUND(G43+(H43/12),2))</f>
        <v>4.83</v>
      </c>
      <c r="S43" s="1">
        <f>IF(I43+(J43/12)=0,"",ROUND(I43+(J43/12),2))</f>
        <v>5.92</v>
      </c>
      <c r="T43" s="1" t="str">
        <f>IF(K43+(L43/12)=0,"",ROUND(K43+(L43/12),2))</f>
        <v/>
      </c>
      <c r="U43" s="1" t="str">
        <f>IF(M43+(N43/12)=0,"",ROUND(M43+(N43/12),2))</f>
        <v/>
      </c>
      <c r="V43" t="str">
        <f>IF(COUNT(R43:U43)&lt;2,"Not Eligible","Yes")</f>
        <v>Yes</v>
      </c>
      <c r="W43" s="1">
        <f>IF(V43="Yes",ROUND(AVERAGE(R43:U43),2),"")</f>
        <v>5.38</v>
      </c>
      <c r="Y43" s="11">
        <f>IF(W43="","",ROUNDDOWN(W43,0))</f>
        <v>5</v>
      </c>
      <c r="Z43">
        <f>IF(W43="","",ROUND((W43-Y43)*12,0))</f>
        <v>5</v>
      </c>
    </row>
    <row r="44" spans="1:26">
      <c r="A44" s="33">
        <v>141</v>
      </c>
      <c r="B44" s="33" t="s">
        <v>247</v>
      </c>
      <c r="C44" s="33" t="s">
        <v>218</v>
      </c>
      <c r="D44" s="33" t="s">
        <v>289</v>
      </c>
      <c r="E44" s="33" t="s">
        <v>80</v>
      </c>
      <c r="F44" s="29" t="s">
        <v>351</v>
      </c>
      <c r="G44" s="35"/>
      <c r="H44" s="35"/>
      <c r="I44" s="35">
        <v>5</v>
      </c>
      <c r="J44" s="35">
        <v>5</v>
      </c>
      <c r="K44" s="49">
        <v>4</v>
      </c>
      <c r="L44" s="49">
        <v>4</v>
      </c>
      <c r="M44" s="49"/>
      <c r="N44" s="49"/>
      <c r="R44" s="1" t="str">
        <f>IF(G44+(H44/12)=0,"",ROUND(G44+(H44/12),2))</f>
        <v/>
      </c>
      <c r="S44" s="1">
        <f>IF(I44+(J44/12)=0,"",ROUND(I44+(J44/12),2))</f>
        <v>5.42</v>
      </c>
      <c r="T44" s="1">
        <f>IF(K44+(L44/12)=0,"",ROUND(K44+(L44/12),2))</f>
        <v>4.33</v>
      </c>
      <c r="U44" s="1" t="str">
        <f>IF(M44+(N44/12)=0,"",ROUND(M44+(N44/12),2))</f>
        <v/>
      </c>
      <c r="V44" t="str">
        <f>IF(COUNT(R44:U44)&lt;2,"Not Eligible","Yes")</f>
        <v>Yes</v>
      </c>
      <c r="W44" s="1">
        <f>IF(V44="Yes",ROUND(AVERAGE(R44:U44),2),"")</f>
        <v>4.88</v>
      </c>
      <c r="Y44" s="11">
        <f>IF(W44="","",ROUNDDOWN(W44,0))</f>
        <v>4</v>
      </c>
      <c r="Z44">
        <f>IF(W44="","",ROUND((W44-Y44)*12,0))</f>
        <v>11</v>
      </c>
    </row>
    <row r="45" spans="1:26">
      <c r="A45" s="33">
        <v>142</v>
      </c>
      <c r="B45" s="33" t="s">
        <v>247</v>
      </c>
      <c r="C45" s="33" t="s">
        <v>248</v>
      </c>
      <c r="D45" s="33" t="s">
        <v>249</v>
      </c>
      <c r="E45" s="33" t="s">
        <v>20</v>
      </c>
      <c r="F45" s="29" t="s">
        <v>351</v>
      </c>
      <c r="G45" s="35"/>
      <c r="H45" s="35"/>
      <c r="I45" s="35">
        <v>5</v>
      </c>
      <c r="J45" s="35">
        <v>9</v>
      </c>
      <c r="K45" s="49">
        <v>5</v>
      </c>
      <c r="L45" s="49">
        <v>2</v>
      </c>
      <c r="M45" s="49">
        <v>3</v>
      </c>
      <c r="N45" s="49">
        <v>6</v>
      </c>
      <c r="R45" s="1" t="str">
        <f>IF(G45+(H45/12)=0,"",ROUND(G45+(H45/12),2))</f>
        <v/>
      </c>
      <c r="S45" s="1">
        <f>IF(I45+(J45/12)=0,"",ROUND(I45+(J45/12),2))</f>
        <v>5.75</v>
      </c>
      <c r="T45" s="1">
        <f>IF(K45+(L45/12)=0,"",ROUND(K45+(L45/12),2))</f>
        <v>5.17</v>
      </c>
      <c r="U45" s="1">
        <f>IF(M45+(N45/12)=0,"",ROUND(M45+(N45/12),2))</f>
        <v>3.5</v>
      </c>
      <c r="V45" t="str">
        <f>IF(COUNT(R45:U45)&lt;2,"Not Eligible","Yes")</f>
        <v>Yes</v>
      </c>
      <c r="W45" s="1">
        <f>IF(V45="Yes",ROUND(AVERAGE(R45:U45),2),"")</f>
        <v>4.8099999999999996</v>
      </c>
      <c r="Y45" s="11">
        <f>IF(W45="","",ROUNDDOWN(W45,0))</f>
        <v>4</v>
      </c>
      <c r="Z45">
        <f>IF(W45="","",ROUND((W45-Y45)*12,0))</f>
        <v>10</v>
      </c>
    </row>
    <row r="46" spans="1:26">
      <c r="A46" s="33">
        <v>143</v>
      </c>
      <c r="B46" s="33" t="s">
        <v>247</v>
      </c>
      <c r="C46" s="33" t="s">
        <v>372</v>
      </c>
      <c r="D46" s="33" t="s">
        <v>373</v>
      </c>
      <c r="E46" s="33" t="s">
        <v>80</v>
      </c>
      <c r="F46" s="29" t="s">
        <v>351</v>
      </c>
      <c r="G46" s="35"/>
      <c r="H46" s="35"/>
      <c r="I46" s="35">
        <v>4</v>
      </c>
      <c r="J46" s="35">
        <v>6</v>
      </c>
      <c r="K46" s="49"/>
      <c r="L46" s="49"/>
      <c r="M46" s="49">
        <v>4</v>
      </c>
      <c r="N46" s="49">
        <v>6</v>
      </c>
      <c r="R46" s="1" t="str">
        <f>IF(G46+(H46/12)=0,"",ROUND(G46+(H46/12),2))</f>
        <v/>
      </c>
      <c r="S46" s="1">
        <f>IF(I46+(J46/12)=0,"",ROUND(I46+(J46/12),2))</f>
        <v>4.5</v>
      </c>
      <c r="T46" s="1" t="str">
        <f>IF(K46+(L46/12)=0,"",ROUND(K46+(L46/12),2))</f>
        <v/>
      </c>
      <c r="U46" s="1">
        <f>IF(M46+(N46/12)=0,"",ROUND(M46+(N46/12),2))</f>
        <v>4.5</v>
      </c>
      <c r="V46" t="str">
        <f>IF(COUNT(R46:U46)&lt;2,"Not Eligible","Yes")</f>
        <v>Yes</v>
      </c>
      <c r="W46" s="1">
        <f>IF(V46="Yes",ROUND(AVERAGE(R46:U46),2),"")</f>
        <v>4.5</v>
      </c>
      <c r="Y46" s="11">
        <f>IF(W46="","",ROUNDDOWN(W46,0))</f>
        <v>4</v>
      </c>
      <c r="Z46">
        <f>IF(W46="","",ROUND((W46-Y46)*12,0))</f>
        <v>6</v>
      </c>
    </row>
    <row r="47" spans="1:26">
      <c r="A47" s="33">
        <v>144</v>
      </c>
      <c r="B47" s="33" t="s">
        <v>247</v>
      </c>
      <c r="C47" s="33" t="s">
        <v>205</v>
      </c>
      <c r="D47" s="33" t="s">
        <v>374</v>
      </c>
      <c r="E47" s="33" t="s">
        <v>20</v>
      </c>
      <c r="F47" s="29" t="s">
        <v>351</v>
      </c>
      <c r="G47" s="35"/>
      <c r="H47" s="35"/>
      <c r="I47" s="35">
        <v>2</v>
      </c>
      <c r="J47" s="35">
        <v>9</v>
      </c>
      <c r="K47" s="49"/>
      <c r="L47" s="49"/>
      <c r="M47" s="49">
        <v>1</v>
      </c>
      <c r="N47" s="49">
        <v>7</v>
      </c>
      <c r="R47" s="1" t="str">
        <f>IF(G47+(H47/12)=0,"",ROUND(G47+(H47/12),2))</f>
        <v/>
      </c>
      <c r="S47" s="1">
        <f>IF(I47+(J47/12)=0,"",ROUND(I47+(J47/12),2))</f>
        <v>2.75</v>
      </c>
      <c r="T47" s="1" t="str">
        <f>IF(K47+(L47/12)=0,"",ROUND(K47+(L47/12),2))</f>
        <v/>
      </c>
      <c r="U47" s="1">
        <f>IF(M47+(N47/12)=0,"",ROUND(M47+(N47/12),2))</f>
        <v>1.58</v>
      </c>
      <c r="V47" t="str">
        <f>IF(COUNT(R47:U47)&lt;2,"Not Eligible","Yes")</f>
        <v>Yes</v>
      </c>
      <c r="W47" s="1">
        <f>IF(V47="Yes",ROUND(AVERAGE(R47:U47),2),"")</f>
        <v>2.17</v>
      </c>
      <c r="Y47" s="11">
        <f>IF(W47="","",ROUNDDOWN(W47,0))</f>
        <v>2</v>
      </c>
      <c r="Z47">
        <f>IF(W47="","",ROUND((W47-Y47)*12,0))</f>
        <v>2</v>
      </c>
    </row>
    <row r="48" spans="1:26">
      <c r="A48" s="33">
        <v>145</v>
      </c>
      <c r="B48" s="33" t="s">
        <v>247</v>
      </c>
      <c r="C48" s="33" t="s">
        <v>375</v>
      </c>
      <c r="D48" s="33" t="s">
        <v>376</v>
      </c>
      <c r="E48" s="33" t="s">
        <v>20</v>
      </c>
      <c r="F48" s="29">
        <v>1</v>
      </c>
      <c r="G48" s="35"/>
      <c r="H48" s="35"/>
      <c r="I48" s="35"/>
      <c r="J48" s="35"/>
      <c r="K48" s="50">
        <v>5</v>
      </c>
      <c r="L48" s="50">
        <v>3</v>
      </c>
      <c r="M48" s="50"/>
      <c r="N48" s="50"/>
      <c r="R48" s="1" t="str">
        <f>IF(G48+(H48/12)=0,"",ROUND(G48+(H48/12),2))</f>
        <v/>
      </c>
      <c r="S48" s="1" t="str">
        <f>IF(I48+(J48/12)=0,"",ROUND(I48+(J48/12),2))</f>
        <v/>
      </c>
      <c r="T48" s="1">
        <f>IF(K48+(L48/12)=0,"",ROUND(K48+(L48/12),2))</f>
        <v>5.25</v>
      </c>
      <c r="U48" s="1" t="str">
        <f>IF(M48+(N48/12)=0,"",ROUND(M48+(N48/12),2))</f>
        <v/>
      </c>
      <c r="V48" t="str">
        <f>IF(COUNT(R48:U48)&lt;2,"Not Eligible","Yes")</f>
        <v>Not Eligible</v>
      </c>
      <c r="W48" s="1" t="str">
        <f>IF(V48="Yes",ROUND(AVERAGE(R48:U48),2),"")</f>
        <v/>
      </c>
      <c r="Y48" s="11" t="str">
        <f>IF(W48="","",ROUNDDOWN(W48,0))</f>
        <v/>
      </c>
      <c r="Z48" t="str">
        <f>IF(W48="","",ROUND((W48-Y48)*12,0))</f>
        <v/>
      </c>
    </row>
    <row r="49" spans="1:26">
      <c r="A49" s="33">
        <v>146</v>
      </c>
      <c r="B49" s="33" t="s">
        <v>247</v>
      </c>
      <c r="C49" s="33" t="s">
        <v>74</v>
      </c>
      <c r="D49" s="33" t="s">
        <v>377</v>
      </c>
      <c r="E49" s="33" t="s">
        <v>20</v>
      </c>
      <c r="F49" s="29">
        <v>1</v>
      </c>
      <c r="G49" s="35"/>
      <c r="H49" s="35"/>
      <c r="I49" s="35"/>
      <c r="J49" s="35"/>
      <c r="K49" s="49">
        <v>4</v>
      </c>
      <c r="L49" s="49">
        <v>11</v>
      </c>
      <c r="M49" s="49">
        <v>5</v>
      </c>
      <c r="N49" s="49">
        <v>0</v>
      </c>
      <c r="R49" s="1" t="str">
        <f>IF(G49+(H49/12)=0,"",ROUND(G49+(H49/12),2))</f>
        <v/>
      </c>
      <c r="S49" s="1" t="str">
        <f>IF(I49+(J49/12)=0,"",ROUND(I49+(J49/12),2))</f>
        <v/>
      </c>
      <c r="T49" s="1">
        <f>IF(K49+(L49/12)=0,"",ROUND(K49+(L49/12),2))</f>
        <v>4.92</v>
      </c>
      <c r="U49" s="1">
        <f>IF(M49+(N49/12)=0,"",ROUND(M49+(N49/12),2))</f>
        <v>5</v>
      </c>
      <c r="V49" t="str">
        <f>IF(COUNT(R49:U49)&lt;2,"Not Eligible","Yes")</f>
        <v>Yes</v>
      </c>
      <c r="W49" s="1">
        <f>IF(V49="Yes",ROUND(AVERAGE(R49:U49),2),"")</f>
        <v>4.96</v>
      </c>
      <c r="Y49" s="11">
        <f>IF(W49="","",ROUNDDOWN(W49,0))</f>
        <v>4</v>
      </c>
      <c r="Z49">
        <f>IF(W49="","",ROUND((W49-Y49)*12,0))</f>
        <v>12</v>
      </c>
    </row>
    <row r="50" spans="1:26">
      <c r="A50" s="33">
        <v>147</v>
      </c>
      <c r="B50" s="33" t="s">
        <v>247</v>
      </c>
      <c r="C50" s="33" t="s">
        <v>76</v>
      </c>
      <c r="D50" s="33" t="s">
        <v>378</v>
      </c>
      <c r="E50" s="33" t="s">
        <v>20</v>
      </c>
      <c r="F50" s="29">
        <v>1</v>
      </c>
      <c r="G50" s="35"/>
      <c r="H50" s="35"/>
      <c r="I50" s="35">
        <v>5</v>
      </c>
      <c r="J50" s="35">
        <v>10</v>
      </c>
      <c r="K50" s="49"/>
      <c r="L50" s="49"/>
      <c r="M50" s="49">
        <v>5</v>
      </c>
      <c r="N50" s="49">
        <v>2</v>
      </c>
      <c r="R50" s="1" t="str">
        <f>IF(G50+(H50/12)=0,"",ROUND(G50+(H50/12),2))</f>
        <v/>
      </c>
      <c r="S50" s="1">
        <f>IF(I50+(J50/12)=0,"",ROUND(I50+(J50/12),2))</f>
        <v>5.83</v>
      </c>
      <c r="T50" s="1" t="str">
        <f>IF(K50+(L50/12)=0,"",ROUND(K50+(L50/12),2))</f>
        <v/>
      </c>
      <c r="U50" s="1">
        <f>IF(M50+(N50/12)=0,"",ROUND(M50+(N50/12),2))</f>
        <v>5.17</v>
      </c>
      <c r="V50" t="str">
        <f>IF(COUNT(R50:U50)&lt;2,"Not Eligible","Yes")</f>
        <v>Yes</v>
      </c>
      <c r="W50" s="1">
        <f>IF(V50="Yes",ROUND(AVERAGE(R50:U50),2),"")</f>
        <v>5.5</v>
      </c>
      <c r="Y50" s="11">
        <f>IF(W50="","",ROUNDDOWN(W50,0))</f>
        <v>5</v>
      </c>
      <c r="Z50">
        <f>IF(W50="","",ROUND((W50-Y50)*12,0))</f>
        <v>6</v>
      </c>
    </row>
    <row r="51" spans="1:26">
      <c r="A51" s="33">
        <v>148</v>
      </c>
      <c r="B51" s="33" t="s">
        <v>234</v>
      </c>
      <c r="C51" s="33" t="s">
        <v>344</v>
      </c>
      <c r="D51" s="33" t="s">
        <v>345</v>
      </c>
      <c r="E51" s="33" t="s">
        <v>80</v>
      </c>
      <c r="F51" s="29">
        <v>1</v>
      </c>
      <c r="G51" s="35"/>
      <c r="H51" s="35"/>
      <c r="I51" s="35">
        <v>6</v>
      </c>
      <c r="J51" s="35">
        <v>10</v>
      </c>
      <c r="K51" s="49">
        <v>7</v>
      </c>
      <c r="L51" s="49">
        <v>3</v>
      </c>
      <c r="M51" s="49">
        <v>7</v>
      </c>
      <c r="N51" s="49">
        <v>7</v>
      </c>
      <c r="R51" s="1" t="str">
        <f>IF(G51+(H51/12)=0,"",ROUND(G51+(H51/12),2))</f>
        <v/>
      </c>
      <c r="S51" s="1">
        <f>IF(I51+(J51/12)=0,"",ROUND(I51+(J51/12),2))</f>
        <v>6.83</v>
      </c>
      <c r="T51" s="1">
        <f>IF(K51+(L51/12)=0,"",ROUND(K51+(L51/12),2))</f>
        <v>7.25</v>
      </c>
      <c r="U51" s="1">
        <f>IF(M51+(N51/12)=0,"",ROUND(M51+(N51/12),2))</f>
        <v>7.58</v>
      </c>
      <c r="V51" t="str">
        <f>IF(COUNT(R51:U51)&lt;2,"Not Eligible","Yes")</f>
        <v>Yes</v>
      </c>
      <c r="W51" s="1">
        <f>IF(V51="Yes",ROUND(AVERAGE(R51:U51),2),"")</f>
        <v>7.22</v>
      </c>
      <c r="Y51" s="11">
        <f>IF(W51="","",ROUNDDOWN(W51,0))</f>
        <v>7</v>
      </c>
      <c r="Z51">
        <f>IF(W51="","",ROUND((W51-Y51)*12,0))</f>
        <v>3</v>
      </c>
    </row>
    <row r="52" spans="1:26">
      <c r="A52" s="33">
        <v>149</v>
      </c>
      <c r="B52" s="33" t="s">
        <v>234</v>
      </c>
      <c r="C52" s="33" t="s">
        <v>227</v>
      </c>
      <c r="D52" s="33" t="s">
        <v>84</v>
      </c>
      <c r="E52" s="33" t="s">
        <v>80</v>
      </c>
      <c r="F52" s="29" t="s">
        <v>351</v>
      </c>
      <c r="G52" s="35"/>
      <c r="H52" s="35"/>
      <c r="I52" s="35">
        <v>5</v>
      </c>
      <c r="J52" s="35">
        <v>9</v>
      </c>
      <c r="K52" s="49"/>
      <c r="L52" s="49"/>
      <c r="M52" s="49">
        <v>5</v>
      </c>
      <c r="N52" s="49">
        <v>6</v>
      </c>
      <c r="R52" s="1" t="str">
        <f>IF(G52+(H52/12)=0,"",ROUND(G52+(H52/12),2))</f>
        <v/>
      </c>
      <c r="S52" s="1">
        <f>IF(I52+(J52/12)=0,"",ROUND(I52+(J52/12),2))</f>
        <v>5.75</v>
      </c>
      <c r="T52" s="1" t="str">
        <f>IF(K52+(L52/12)=0,"",ROUND(K52+(L52/12),2))</f>
        <v/>
      </c>
      <c r="U52" s="1">
        <f>IF(M52+(N52/12)=0,"",ROUND(M52+(N52/12),2))</f>
        <v>5.5</v>
      </c>
      <c r="V52" t="str">
        <f>IF(COUNT(R52:U52)&lt;2,"Not Eligible","Yes")</f>
        <v>Yes</v>
      </c>
      <c r="W52" s="1">
        <f>IF(V52="Yes",ROUND(AVERAGE(R52:U52),2),"")</f>
        <v>5.63</v>
      </c>
      <c r="Y52" s="11">
        <f>IF(W52="","",ROUNDDOWN(W52,0))</f>
        <v>5</v>
      </c>
      <c r="Z52">
        <f>IF(W52="","",ROUND((W52-Y52)*12,0))</f>
        <v>8</v>
      </c>
    </row>
    <row r="53" spans="1:26">
      <c r="A53" s="33">
        <v>150</v>
      </c>
      <c r="B53" s="33" t="s">
        <v>234</v>
      </c>
      <c r="C53" s="33" t="s">
        <v>284</v>
      </c>
      <c r="D53" s="33" t="s">
        <v>239</v>
      </c>
      <c r="E53" s="33" t="s">
        <v>20</v>
      </c>
      <c r="F53" s="29" t="s">
        <v>351</v>
      </c>
      <c r="G53" s="35"/>
      <c r="H53" s="35"/>
      <c r="I53" s="35">
        <v>4</v>
      </c>
      <c r="J53" s="35">
        <v>9</v>
      </c>
      <c r="K53" s="49">
        <v>4</v>
      </c>
      <c r="L53" s="49">
        <v>2</v>
      </c>
      <c r="M53" s="49">
        <v>4</v>
      </c>
      <c r="N53" s="49">
        <v>7</v>
      </c>
      <c r="R53" s="1" t="str">
        <f>IF(G53+(H53/12)=0,"",ROUND(G53+(H53/12),2))</f>
        <v/>
      </c>
      <c r="S53" s="1">
        <f>IF(I53+(J53/12)=0,"",ROUND(I53+(J53/12),2))</f>
        <v>4.75</v>
      </c>
      <c r="T53" s="1">
        <f>IF(K53+(L53/12)=0,"",ROUND(K53+(L53/12),2))</f>
        <v>4.17</v>
      </c>
      <c r="U53" s="1">
        <f>IF(M53+(N53/12)=0,"",ROUND(M53+(N53/12),2))</f>
        <v>4.58</v>
      </c>
      <c r="V53" t="str">
        <f>IF(COUNT(R53:U53)&lt;2,"Not Eligible","Yes")</f>
        <v>Yes</v>
      </c>
      <c r="W53" s="1">
        <f>IF(V53="Yes",ROUND(AVERAGE(R53:U53),2),"")</f>
        <v>4.5</v>
      </c>
      <c r="Y53" s="11">
        <f>IF(W53="","",ROUNDDOWN(W53,0))</f>
        <v>4</v>
      </c>
      <c r="Z53">
        <f>IF(W53="","",ROUND((W53-Y53)*12,0))</f>
        <v>6</v>
      </c>
    </row>
    <row r="54" spans="1:26">
      <c r="A54" s="33">
        <v>151</v>
      </c>
      <c r="B54" s="33" t="s">
        <v>234</v>
      </c>
      <c r="C54" s="33" t="s">
        <v>341</v>
      </c>
      <c r="D54" s="33" t="s">
        <v>342</v>
      </c>
      <c r="E54" s="33" t="s">
        <v>80</v>
      </c>
      <c r="F54" s="29">
        <v>1</v>
      </c>
      <c r="G54" s="35"/>
      <c r="H54" s="35"/>
      <c r="I54" s="35">
        <v>7</v>
      </c>
      <c r="J54" s="35">
        <v>3</v>
      </c>
      <c r="K54" s="32">
        <v>6</v>
      </c>
      <c r="L54" s="32">
        <v>11</v>
      </c>
      <c r="M54" s="32">
        <v>5</v>
      </c>
      <c r="N54" s="32">
        <v>8</v>
      </c>
      <c r="R54" s="1" t="str">
        <f>IF(G54+(H54/12)=0,"",ROUND(G54+(H54/12),2))</f>
        <v/>
      </c>
      <c r="S54" s="1">
        <f>IF(I54+(J54/12)=0,"",ROUND(I54+(J54/12),2))</f>
        <v>7.25</v>
      </c>
      <c r="T54" s="1">
        <f>IF(K54+(L54/12)=0,"",ROUND(K54+(L54/12),2))</f>
        <v>6.92</v>
      </c>
      <c r="U54" s="1">
        <f>IF(M54+(N54/12)=0,"",ROUND(M54+(N54/12),2))</f>
        <v>5.67</v>
      </c>
      <c r="V54" t="str">
        <f>IF(COUNT(R54:U54)&lt;2,"Not Eligible","Yes")</f>
        <v>Yes</v>
      </c>
      <c r="W54" s="1">
        <f>IF(V54="Yes",ROUND(AVERAGE(R54:U54),2),"")</f>
        <v>6.61</v>
      </c>
      <c r="Y54" s="11">
        <f>IF(W54="","",ROUNDDOWN(W54,0))</f>
        <v>6</v>
      </c>
      <c r="Z54">
        <f>IF(W54="","",ROUND((W54-Y54)*12,0))</f>
        <v>7</v>
      </c>
    </row>
    <row r="55" spans="1:26">
      <c r="A55" s="33">
        <v>152</v>
      </c>
      <c r="B55" s="33" t="s">
        <v>234</v>
      </c>
      <c r="C55" s="33" t="s">
        <v>270</v>
      </c>
      <c r="D55" s="33" t="s">
        <v>311</v>
      </c>
      <c r="E55" s="33" t="s">
        <v>20</v>
      </c>
      <c r="F55" s="29">
        <v>1</v>
      </c>
      <c r="G55" s="35"/>
      <c r="H55" s="35"/>
      <c r="I55" s="35">
        <v>6</v>
      </c>
      <c r="J55" s="35">
        <v>9</v>
      </c>
      <c r="K55" s="49">
        <v>7</v>
      </c>
      <c r="L55" s="49">
        <v>1</v>
      </c>
      <c r="M55" s="49"/>
      <c r="N55" s="49"/>
      <c r="R55" s="1" t="str">
        <f>IF(G55+(H55/12)=0,"",ROUND(G55+(H55/12),2))</f>
        <v/>
      </c>
      <c r="S55" s="1">
        <f>IF(I55+(J55/12)=0,"",ROUND(I55+(J55/12),2))</f>
        <v>6.75</v>
      </c>
      <c r="T55" s="1">
        <f>IF(K55+(L55/12)=0,"",ROUND(K55+(L55/12),2))</f>
        <v>7.08</v>
      </c>
      <c r="U55" s="1" t="str">
        <f>IF(M55+(N55/12)=0,"",ROUND(M55+(N55/12),2))</f>
        <v/>
      </c>
      <c r="V55" t="str">
        <f>IF(COUNT(R55:U55)&lt;2,"Not Eligible","Yes")</f>
        <v>Yes</v>
      </c>
      <c r="W55" s="1">
        <f>IF(V55="Yes",ROUND(AVERAGE(R55:U55),2),"")</f>
        <v>6.92</v>
      </c>
      <c r="Y55" s="11">
        <f>IF(W55="","",ROUNDDOWN(W55,0))</f>
        <v>6</v>
      </c>
      <c r="Z55">
        <f>IF(W55="","",ROUND((W55-Y55)*12,0))</f>
        <v>11</v>
      </c>
    </row>
    <row r="56" spans="1:26">
      <c r="A56" s="33">
        <v>153</v>
      </c>
      <c r="B56" s="33" t="s">
        <v>234</v>
      </c>
      <c r="C56" s="33" t="s">
        <v>237</v>
      </c>
      <c r="D56" s="33" t="s">
        <v>206</v>
      </c>
      <c r="E56" s="33" t="s">
        <v>20</v>
      </c>
      <c r="F56" s="29" t="s">
        <v>351</v>
      </c>
      <c r="G56" s="35"/>
      <c r="H56" s="35"/>
      <c r="I56" s="35">
        <v>5</v>
      </c>
      <c r="J56" s="35">
        <v>6</v>
      </c>
      <c r="K56" s="32">
        <v>6</v>
      </c>
      <c r="L56" s="32">
        <v>3</v>
      </c>
      <c r="M56" s="32">
        <v>6</v>
      </c>
      <c r="N56" s="32">
        <v>1</v>
      </c>
      <c r="R56" s="1" t="str">
        <f>IF(G56+(H56/12)=0,"",ROUND(G56+(H56/12),2))</f>
        <v/>
      </c>
      <c r="S56" s="1">
        <f>IF(I56+(J56/12)=0,"",ROUND(I56+(J56/12),2))</f>
        <v>5.5</v>
      </c>
      <c r="T56" s="1">
        <f>IF(K56+(L56/12)=0,"",ROUND(K56+(L56/12),2))</f>
        <v>6.25</v>
      </c>
      <c r="U56" s="1">
        <f>IF(M56+(N56/12)=0,"",ROUND(M56+(N56/12),2))</f>
        <v>6.08</v>
      </c>
      <c r="V56" t="str">
        <f>IF(COUNT(R56:U56)&lt;2,"Not Eligible","Yes")</f>
        <v>Yes</v>
      </c>
      <c r="W56" s="1">
        <f>IF(V56="Yes",ROUND(AVERAGE(R56:U56),2),"")</f>
        <v>5.94</v>
      </c>
      <c r="Y56" s="11">
        <f>IF(W56="","",ROUNDDOWN(W56,0))</f>
        <v>5</v>
      </c>
      <c r="Z56">
        <f>IF(W56="","",ROUND((W56-Y56)*12,0))</f>
        <v>11</v>
      </c>
    </row>
    <row r="57" spans="1:26">
      <c r="A57" s="33">
        <v>154</v>
      </c>
      <c r="B57" s="33" t="s">
        <v>234</v>
      </c>
      <c r="C57" s="33" t="s">
        <v>235</v>
      </c>
      <c r="D57" s="33" t="s">
        <v>236</v>
      </c>
      <c r="E57" s="33" t="s">
        <v>80</v>
      </c>
      <c r="F57" s="29" t="s">
        <v>351</v>
      </c>
      <c r="G57" s="35"/>
      <c r="H57" s="35"/>
      <c r="I57" s="35"/>
      <c r="J57" s="35"/>
      <c r="K57" s="49">
        <v>7</v>
      </c>
      <c r="L57" s="49">
        <v>7</v>
      </c>
      <c r="M57" s="49">
        <v>6</v>
      </c>
      <c r="N57" s="49">
        <v>9</v>
      </c>
      <c r="R57" s="1" t="str">
        <f>IF(G57+(H57/12)=0,"",ROUND(G57+(H57/12),2))</f>
        <v/>
      </c>
      <c r="S57" s="1" t="str">
        <f>IF(I57+(J57/12)=0,"",ROUND(I57+(J57/12),2))</f>
        <v/>
      </c>
      <c r="T57" s="1">
        <f>IF(K57+(L57/12)=0,"",ROUND(K57+(L57/12),2))</f>
        <v>7.58</v>
      </c>
      <c r="U57" s="1">
        <f>IF(M57+(N57/12)=0,"",ROUND(M57+(N57/12),2))</f>
        <v>6.75</v>
      </c>
      <c r="V57" t="str">
        <f>IF(COUNT(R57:U57)&lt;2,"Not Eligible","Yes")</f>
        <v>Yes</v>
      </c>
      <c r="W57" s="1">
        <f>IF(V57="Yes",ROUND(AVERAGE(R57:U57),2),"")</f>
        <v>7.17</v>
      </c>
      <c r="Y57" s="11">
        <f>IF(W57="","",ROUNDDOWN(W57,0))</f>
        <v>7</v>
      </c>
      <c r="Z57">
        <f>IF(W57="","",ROUND((W57-Y57)*12,0))</f>
        <v>2</v>
      </c>
    </row>
    <row r="58" spans="1:26">
      <c r="A58" s="33">
        <v>155</v>
      </c>
      <c r="B58" s="33" t="s">
        <v>234</v>
      </c>
      <c r="C58" s="33" t="s">
        <v>229</v>
      </c>
      <c r="D58" s="33" t="s">
        <v>250</v>
      </c>
      <c r="E58" s="33" t="s">
        <v>80</v>
      </c>
      <c r="F58" s="29" t="s">
        <v>351</v>
      </c>
      <c r="G58" s="35"/>
      <c r="H58" s="35"/>
      <c r="I58" s="35">
        <v>7</v>
      </c>
      <c r="J58" s="35">
        <v>4</v>
      </c>
      <c r="K58" s="49">
        <v>6</v>
      </c>
      <c r="L58" s="32">
        <v>8</v>
      </c>
      <c r="M58" s="49">
        <v>7</v>
      </c>
      <c r="N58" s="32">
        <v>4</v>
      </c>
      <c r="R58" s="1" t="str">
        <f>IF(G58+(H58/12)=0,"",ROUND(G58+(H58/12),2))</f>
        <v/>
      </c>
      <c r="S58" s="1">
        <f>IF(I58+(J58/12)=0,"",ROUND(I58+(J58/12),2))</f>
        <v>7.33</v>
      </c>
      <c r="T58" s="1">
        <f>IF(K58+(L58/12)=0,"",ROUND(K58+(L58/12),2))</f>
        <v>6.67</v>
      </c>
      <c r="U58" s="1">
        <f>IF(M58+(N58/12)=0,"",ROUND(M58+(N58/12),2))</f>
        <v>7.33</v>
      </c>
      <c r="V58" t="str">
        <f>IF(COUNT(R58:U58)&lt;2,"Not Eligible","Yes")</f>
        <v>Yes</v>
      </c>
      <c r="W58" s="1">
        <f>IF(V58="Yes",ROUND(AVERAGE(R58:U58),2),"")</f>
        <v>7.11</v>
      </c>
      <c r="Y58" s="11">
        <f>IF(W58="","",ROUNDDOWN(W58,0))</f>
        <v>7</v>
      </c>
      <c r="Z58">
        <f>IF(W58="","",ROUND((W58-Y58)*12,0))</f>
        <v>1</v>
      </c>
    </row>
    <row r="59" spans="1:26">
      <c r="A59" s="33">
        <v>156</v>
      </c>
      <c r="B59" s="33" t="s">
        <v>234</v>
      </c>
      <c r="C59" s="33" t="s">
        <v>308</v>
      </c>
      <c r="D59" s="33" t="s">
        <v>226</v>
      </c>
      <c r="E59" s="33" t="s">
        <v>80</v>
      </c>
      <c r="F59" s="29">
        <v>1</v>
      </c>
      <c r="G59" s="35"/>
      <c r="H59" s="35"/>
      <c r="I59" s="35">
        <v>8</v>
      </c>
      <c r="J59" s="35">
        <v>3</v>
      </c>
      <c r="K59" s="32">
        <v>8</v>
      </c>
      <c r="L59" s="32">
        <v>0</v>
      </c>
      <c r="M59" s="32">
        <v>8</v>
      </c>
      <c r="N59" s="32">
        <v>3</v>
      </c>
      <c r="R59" s="1" t="str">
        <f>IF(G59+(H59/12)=0,"",ROUND(G59+(H59/12),2))</f>
        <v/>
      </c>
      <c r="S59" s="1">
        <f>IF(I59+(J59/12)=0,"",ROUND(I59+(J59/12),2))</f>
        <v>8.25</v>
      </c>
      <c r="T59" s="1">
        <f>IF(K59+(L59/12)=0,"",ROUND(K59+(L59/12),2))</f>
        <v>8</v>
      </c>
      <c r="U59" s="1">
        <f>IF(M59+(N59/12)=0,"",ROUND(M59+(N59/12),2))</f>
        <v>8.25</v>
      </c>
      <c r="V59" t="str">
        <f>IF(COUNT(R59:U59)&lt;2,"Not Eligible","Yes")</f>
        <v>Yes</v>
      </c>
      <c r="W59" s="1">
        <f>IF(V59="Yes",ROUND(AVERAGE(R59:U59),2),"")</f>
        <v>8.17</v>
      </c>
      <c r="Y59" s="11">
        <f>IF(W59="","",ROUNDDOWN(W59,0))</f>
        <v>8</v>
      </c>
      <c r="Z59">
        <f>IF(W59="","",ROUND((W59-Y59)*12,0))</f>
        <v>2</v>
      </c>
    </row>
    <row r="60" spans="1:26">
      <c r="A60" s="33">
        <v>157</v>
      </c>
      <c r="B60" s="33" t="s">
        <v>234</v>
      </c>
      <c r="C60" s="33" t="s">
        <v>379</v>
      </c>
      <c r="D60" s="33" t="s">
        <v>323</v>
      </c>
      <c r="E60" s="33" t="s">
        <v>80</v>
      </c>
      <c r="F60" s="29" t="s">
        <v>351</v>
      </c>
      <c r="G60" s="35"/>
      <c r="H60" s="35"/>
      <c r="I60" s="35"/>
      <c r="J60" s="35"/>
      <c r="K60" s="49"/>
      <c r="L60" s="49"/>
      <c r="M60" s="49"/>
      <c r="N60" s="49"/>
      <c r="R60" s="1" t="str">
        <f>IF(G60+(H60/12)=0,"",ROUND(G60+(H60/12),2))</f>
        <v/>
      </c>
      <c r="S60" s="1" t="str">
        <f>IF(I60+(J60/12)=0,"",ROUND(I60+(J60/12),2))</f>
        <v/>
      </c>
      <c r="T60" s="1" t="str">
        <f>IF(K60+(L60/12)=0,"",ROUND(K60+(L60/12),2))</f>
        <v/>
      </c>
      <c r="U60" s="1" t="str">
        <f>IF(M60+(N60/12)=0,"",ROUND(M60+(N60/12),2))</f>
        <v/>
      </c>
      <c r="V60" t="str">
        <f>IF(COUNT(R60:U60)&lt;2,"Not Eligible","Yes")</f>
        <v>Not Eligible</v>
      </c>
      <c r="W60" s="1" t="str">
        <f>IF(V60="Yes",ROUND(AVERAGE(R60:U60),2),"")</f>
        <v/>
      </c>
      <c r="Y60" s="11" t="str">
        <f>IF(W60="","",ROUNDDOWN(W60,0))</f>
        <v/>
      </c>
      <c r="Z60" t="str">
        <f>IF(W60="","",ROUND((W60-Y60)*12,0))</f>
        <v/>
      </c>
    </row>
    <row r="61" spans="1:26">
      <c r="A61" s="33">
        <v>158</v>
      </c>
      <c r="B61" s="33" t="s">
        <v>234</v>
      </c>
      <c r="C61" s="33" t="s">
        <v>283</v>
      </c>
      <c r="D61" s="33" t="s">
        <v>231</v>
      </c>
      <c r="E61" s="33" t="s">
        <v>80</v>
      </c>
      <c r="F61" s="29" t="s">
        <v>351</v>
      </c>
      <c r="G61" s="35"/>
      <c r="H61" s="35"/>
      <c r="I61" s="35"/>
      <c r="J61" s="35"/>
      <c r="K61" s="32">
        <v>6</v>
      </c>
      <c r="L61" s="50">
        <v>3</v>
      </c>
      <c r="M61" s="32">
        <v>5</v>
      </c>
      <c r="N61" s="50">
        <v>9</v>
      </c>
      <c r="R61" s="1" t="str">
        <f>IF(G61+(H61/12)=0,"",ROUND(G61+(H61/12),2))</f>
        <v/>
      </c>
      <c r="S61" s="1" t="str">
        <f>IF(I61+(J61/12)=0,"",ROUND(I61+(J61/12),2))</f>
        <v/>
      </c>
      <c r="T61" s="1">
        <f>IF(K61+(L61/12)=0,"",ROUND(K61+(L61/12),2))</f>
        <v>6.25</v>
      </c>
      <c r="U61" s="1">
        <f>IF(M61+(N61/12)=0,"",ROUND(M61+(N61/12),2))</f>
        <v>5.75</v>
      </c>
      <c r="V61" t="str">
        <f>IF(COUNT(R61:U61)&lt;2,"Not Eligible","Yes")</f>
        <v>Yes</v>
      </c>
      <c r="W61" s="1">
        <f>IF(V61="Yes",ROUND(AVERAGE(R61:U61),2),"")</f>
        <v>6</v>
      </c>
      <c r="Y61" s="11">
        <f>IF(W61="","",ROUNDDOWN(W61,0))</f>
        <v>6</v>
      </c>
      <c r="Z61">
        <f>IF(W61="","",ROUND((W61-Y61)*12,0))</f>
        <v>0</v>
      </c>
    </row>
    <row r="62" spans="1:26">
      <c r="A62" s="33">
        <v>159</v>
      </c>
      <c r="B62" s="33" t="s">
        <v>295</v>
      </c>
      <c r="C62" s="33" t="s">
        <v>135</v>
      </c>
      <c r="D62" s="33" t="s">
        <v>380</v>
      </c>
      <c r="E62" s="33" t="s">
        <v>80</v>
      </c>
      <c r="F62" s="29">
        <v>1</v>
      </c>
      <c r="G62" s="35">
        <v>4</v>
      </c>
      <c r="H62" s="35">
        <v>11</v>
      </c>
      <c r="I62" s="35"/>
      <c r="J62" s="35"/>
      <c r="K62" s="50">
        <v>5</v>
      </c>
      <c r="L62" s="50">
        <v>10</v>
      </c>
      <c r="M62" s="50">
        <v>5</v>
      </c>
      <c r="N62" s="50">
        <v>10</v>
      </c>
      <c r="R62" s="1">
        <f>IF(G62+(H62/12)=0,"",ROUND(G62+(H62/12),2))</f>
        <v>4.92</v>
      </c>
      <c r="S62" s="1" t="str">
        <f>IF(I62+(J62/12)=0,"",ROUND(I62+(J62/12),2))</f>
        <v/>
      </c>
      <c r="T62" s="1">
        <f>IF(K62+(L62/12)=0,"",ROUND(K62+(L62/12),2))</f>
        <v>5.83</v>
      </c>
      <c r="U62" s="1">
        <f>IF(M62+(N62/12)=0,"",ROUND(M62+(N62/12),2))</f>
        <v>5.83</v>
      </c>
      <c r="V62" t="str">
        <f>IF(COUNT(R62:U62)&lt;2,"Not Eligible","Yes")</f>
        <v>Yes</v>
      </c>
      <c r="W62" s="1">
        <f>IF(V62="Yes",ROUND(AVERAGE(R62:U62),2),"")</f>
        <v>5.53</v>
      </c>
      <c r="Y62" s="11">
        <f>IF(W62="","",ROUNDDOWN(W62,0))</f>
        <v>5</v>
      </c>
      <c r="Z62">
        <f>IF(W62="","",ROUND((W62-Y62)*12,0))</f>
        <v>6</v>
      </c>
    </row>
    <row r="63" spans="1:26">
      <c r="A63" s="33">
        <v>160</v>
      </c>
      <c r="B63" s="33" t="s">
        <v>295</v>
      </c>
      <c r="C63" s="33" t="s">
        <v>347</v>
      </c>
      <c r="D63" s="33" t="s">
        <v>189</v>
      </c>
      <c r="E63" s="33" t="s">
        <v>20</v>
      </c>
      <c r="F63" s="29">
        <v>1</v>
      </c>
      <c r="G63" s="35">
        <v>6</v>
      </c>
      <c r="H63" s="35">
        <v>3</v>
      </c>
      <c r="I63" s="35">
        <v>4</v>
      </c>
      <c r="J63" s="35"/>
      <c r="K63" s="49">
        <v>5</v>
      </c>
      <c r="L63" s="50">
        <v>6</v>
      </c>
      <c r="M63" s="49">
        <v>6</v>
      </c>
      <c r="N63" s="50">
        <v>9</v>
      </c>
      <c r="R63" s="1">
        <f>IF(G63+(H63/12)=0,"",ROUND(G63+(H63/12),2))</f>
        <v>6.25</v>
      </c>
      <c r="S63" s="1">
        <f>IF(I63+(J63/12)=0,"",ROUND(I63+(J63/12),2))</f>
        <v>4</v>
      </c>
      <c r="T63" s="1">
        <f>IF(K63+(L63/12)=0,"",ROUND(K63+(L63/12),2))</f>
        <v>5.5</v>
      </c>
      <c r="U63" s="1">
        <f>IF(M63+(N63/12)=0,"",ROUND(M63+(N63/12),2))</f>
        <v>6.75</v>
      </c>
      <c r="V63" t="str">
        <f>IF(COUNT(R63:U63)&lt;2,"Not Eligible","Yes")</f>
        <v>Yes</v>
      </c>
      <c r="W63" s="1">
        <f>IF(V63="Yes",ROUND(AVERAGE(R63:U63),2),"")</f>
        <v>5.63</v>
      </c>
      <c r="Y63" s="11">
        <f>IF(W63="","",ROUNDDOWN(W63,0))</f>
        <v>5</v>
      </c>
      <c r="Z63">
        <f>IF(W63="","",ROUND((W63-Y63)*12,0))</f>
        <v>8</v>
      </c>
    </row>
    <row r="64" spans="1:26">
      <c r="A64" s="33">
        <v>161</v>
      </c>
      <c r="B64" s="33" t="s">
        <v>295</v>
      </c>
      <c r="C64" s="33" t="s">
        <v>381</v>
      </c>
      <c r="D64" s="33" t="s">
        <v>382</v>
      </c>
      <c r="E64" s="33" t="s">
        <v>80</v>
      </c>
      <c r="F64" s="29" t="s">
        <v>351</v>
      </c>
      <c r="G64" s="35">
        <v>3</v>
      </c>
      <c r="H64" s="35">
        <v>10</v>
      </c>
      <c r="I64" s="35">
        <v>3</v>
      </c>
      <c r="J64" s="35">
        <v>6</v>
      </c>
      <c r="K64" s="49">
        <v>4</v>
      </c>
      <c r="L64" s="50">
        <v>4</v>
      </c>
      <c r="M64" s="49">
        <v>4</v>
      </c>
      <c r="N64" s="50">
        <v>5</v>
      </c>
      <c r="R64" s="1">
        <f>IF(G64+(H64/12)=0,"",ROUND(G64+(H64/12),2))</f>
        <v>3.83</v>
      </c>
      <c r="S64" s="1">
        <f>IF(I64+(J64/12)=0,"",ROUND(I64+(J64/12),2))</f>
        <v>3.5</v>
      </c>
      <c r="T64" s="1">
        <f>IF(K64+(L64/12)=0,"",ROUND(K64+(L64/12),2))</f>
        <v>4.33</v>
      </c>
      <c r="U64" s="1">
        <f>IF(M64+(N64/12)=0,"",ROUND(M64+(N64/12),2))</f>
        <v>4.42</v>
      </c>
      <c r="V64" t="str">
        <f>IF(COUNT(R64:U64)&lt;2,"Not Eligible","Yes")</f>
        <v>Yes</v>
      </c>
      <c r="W64" s="1">
        <f>IF(V64="Yes",ROUND(AVERAGE(R64:U64),2),"")</f>
        <v>4.0199999999999996</v>
      </c>
      <c r="Y64" s="11">
        <f>IF(W64="","",ROUNDDOWN(W64,0))</f>
        <v>4</v>
      </c>
      <c r="Z64">
        <f>IF(W64="","",ROUND((W64-Y64)*12,0))</f>
        <v>0</v>
      </c>
    </row>
    <row r="65" spans="1:26">
      <c r="A65" s="33">
        <v>162</v>
      </c>
      <c r="B65" s="33" t="s">
        <v>295</v>
      </c>
      <c r="C65" s="33" t="s">
        <v>383</v>
      </c>
      <c r="D65" s="33" t="s">
        <v>190</v>
      </c>
      <c r="E65" s="33" t="s">
        <v>20</v>
      </c>
      <c r="F65" s="29">
        <v>1</v>
      </c>
      <c r="G65" s="35"/>
      <c r="H65" s="35"/>
      <c r="I65" s="35">
        <v>4</v>
      </c>
      <c r="J65" s="35">
        <v>3</v>
      </c>
      <c r="K65" s="32"/>
      <c r="L65" s="56"/>
      <c r="M65" s="32"/>
      <c r="N65" s="56"/>
      <c r="R65" s="1" t="str">
        <f>IF(G65+(H65/12)=0,"",ROUND(G65+(H65/12),2))</f>
        <v/>
      </c>
      <c r="S65" s="1">
        <f>IF(I65+(J65/12)=0,"",ROUND(I65+(J65/12),2))</f>
        <v>4.25</v>
      </c>
      <c r="T65" s="1" t="str">
        <f>IF(K65+(L65/12)=0,"",ROUND(K65+(L65/12),2))</f>
        <v/>
      </c>
      <c r="U65" s="1" t="str">
        <f>IF(M65+(N65/12)=0,"",ROUND(M65+(N65/12),2))</f>
        <v/>
      </c>
      <c r="V65" t="str">
        <f>IF(COUNT(R65:U65)&lt;2,"Not Eligible","Yes")</f>
        <v>Not Eligible</v>
      </c>
      <c r="W65" s="1" t="str">
        <f>IF(V65="Yes",ROUND(AVERAGE(R65:U65),2),"")</f>
        <v/>
      </c>
      <c r="Y65" s="11" t="str">
        <f>IF(W65="","",ROUNDDOWN(W65,0))</f>
        <v/>
      </c>
      <c r="Z65" t="str">
        <f>IF(W65="","",ROUND((W65-Y65)*12,0))</f>
        <v/>
      </c>
    </row>
    <row r="66" spans="1:26">
      <c r="A66" s="33">
        <v>163</v>
      </c>
      <c r="B66" s="33" t="s">
        <v>295</v>
      </c>
      <c r="C66" s="33" t="s">
        <v>384</v>
      </c>
      <c r="D66" s="33" t="s">
        <v>385</v>
      </c>
      <c r="E66" s="33" t="s">
        <v>20</v>
      </c>
      <c r="F66" s="29">
        <v>1</v>
      </c>
      <c r="G66" s="35"/>
      <c r="H66" s="35"/>
      <c r="I66" s="35"/>
      <c r="J66" s="35"/>
      <c r="K66" s="49">
        <v>4</v>
      </c>
      <c r="L66" s="50">
        <v>0</v>
      </c>
      <c r="M66" s="49">
        <v>4</v>
      </c>
      <c r="N66" s="50">
        <v>9</v>
      </c>
      <c r="R66" s="1" t="str">
        <f>IF(G66+(H66/12)=0,"",ROUND(G66+(H66/12),2))</f>
        <v/>
      </c>
      <c r="S66" s="1" t="str">
        <f>IF(I66+(J66/12)=0,"",ROUND(I66+(J66/12),2))</f>
        <v/>
      </c>
      <c r="T66" s="1">
        <f>IF(K66+(L66/12)=0,"",ROUND(K66+(L66/12),2))</f>
        <v>4</v>
      </c>
      <c r="U66" s="1">
        <f>IF(M66+(N66/12)=0,"",ROUND(M66+(N66/12),2))</f>
        <v>4.75</v>
      </c>
      <c r="V66" t="str">
        <f>IF(COUNT(R66:U66)&lt;2,"Not Eligible","Yes")</f>
        <v>Yes</v>
      </c>
      <c r="W66" s="1">
        <f>IF(V66="Yes",ROUND(AVERAGE(R66:U66),2),"")</f>
        <v>4.38</v>
      </c>
      <c r="Y66" s="11">
        <f>IF(W66="","",ROUNDDOWN(W66,0))</f>
        <v>4</v>
      </c>
      <c r="Z66">
        <f>IF(W66="","",ROUND((W66-Y66)*12,0))</f>
        <v>5</v>
      </c>
    </row>
    <row r="67" spans="1:26">
      <c r="A67" s="33">
        <v>164</v>
      </c>
      <c r="B67" s="33" t="s">
        <v>295</v>
      </c>
      <c r="C67" s="33" t="s">
        <v>327</v>
      </c>
      <c r="D67" s="33" t="s">
        <v>219</v>
      </c>
      <c r="E67" s="33" t="s">
        <v>80</v>
      </c>
      <c r="F67" s="29">
        <v>1</v>
      </c>
      <c r="G67" s="35"/>
      <c r="H67" s="35"/>
      <c r="I67" s="35"/>
      <c r="J67" s="35"/>
      <c r="K67" s="49">
        <v>6</v>
      </c>
      <c r="L67" s="50">
        <v>9</v>
      </c>
      <c r="M67" s="49">
        <v>7</v>
      </c>
      <c r="N67" s="50">
        <v>0</v>
      </c>
      <c r="R67" s="1" t="str">
        <f>IF(G67+(H67/12)=0,"",ROUND(G67+(H67/12),2))</f>
        <v/>
      </c>
      <c r="S67" s="1" t="str">
        <f>IF(I67+(J67/12)=0,"",ROUND(I67+(J67/12),2))</f>
        <v/>
      </c>
      <c r="T67" s="1">
        <f>IF(K67+(L67/12)=0,"",ROUND(K67+(L67/12),2))</f>
        <v>6.75</v>
      </c>
      <c r="U67" s="1">
        <f>IF(M67+(N67/12)=0,"",ROUND(M67+(N67/12),2))</f>
        <v>7</v>
      </c>
      <c r="V67" t="str">
        <f>IF(COUNT(R67:U67)&lt;2,"Not Eligible","Yes")</f>
        <v>Yes</v>
      </c>
      <c r="W67" s="1">
        <f>IF(V67="Yes",ROUND(AVERAGE(R67:U67),2),"")</f>
        <v>6.88</v>
      </c>
      <c r="Y67" s="11">
        <f>IF(W67="","",ROUNDDOWN(W67,0))</f>
        <v>6</v>
      </c>
      <c r="Z67">
        <f>IF(W67="","",ROUND((W67-Y67)*12,0))</f>
        <v>11</v>
      </c>
    </row>
    <row r="68" spans="1:26">
      <c r="A68" s="33">
        <v>165</v>
      </c>
      <c r="B68" s="33" t="s">
        <v>295</v>
      </c>
      <c r="C68" s="33" t="s">
        <v>386</v>
      </c>
      <c r="D68" s="33" t="s">
        <v>387</v>
      </c>
      <c r="E68" s="33" t="s">
        <v>80</v>
      </c>
      <c r="F68" s="29">
        <v>1</v>
      </c>
      <c r="G68" s="35"/>
      <c r="H68" s="35"/>
      <c r="I68" s="35">
        <v>6</v>
      </c>
      <c r="J68" s="35">
        <v>8</v>
      </c>
      <c r="K68" s="32">
        <v>5</v>
      </c>
      <c r="L68" s="50">
        <v>5</v>
      </c>
      <c r="M68" s="32">
        <v>6</v>
      </c>
      <c r="N68" s="50">
        <v>4</v>
      </c>
      <c r="R68" s="1" t="str">
        <f>IF(G68+(H68/12)=0,"",ROUND(G68+(H68/12),2))</f>
        <v/>
      </c>
      <c r="S68" s="1">
        <f>IF(I68+(J68/12)=0,"",ROUND(I68+(J68/12),2))</f>
        <v>6.67</v>
      </c>
      <c r="T68" s="1">
        <f>IF(K68+(L68/12)=0,"",ROUND(K68+(L68/12),2))</f>
        <v>5.42</v>
      </c>
      <c r="U68" s="1">
        <f>IF(M68+(N68/12)=0,"",ROUND(M68+(N68/12),2))</f>
        <v>6.33</v>
      </c>
      <c r="V68" t="str">
        <f>IF(COUNT(R68:U68)&lt;2,"Not Eligible","Yes")</f>
        <v>Yes</v>
      </c>
      <c r="W68" s="1">
        <f>IF(V68="Yes",ROUND(AVERAGE(R68:U68),2),"")</f>
        <v>6.14</v>
      </c>
      <c r="Y68" s="11">
        <f>IF(W68="","",ROUNDDOWN(W68,0))</f>
        <v>6</v>
      </c>
      <c r="Z68">
        <f>IF(W68="","",ROUND((W68-Y68)*12,0))</f>
        <v>2</v>
      </c>
    </row>
    <row r="69" spans="1:26">
      <c r="A69" s="33">
        <v>166</v>
      </c>
      <c r="B69" s="33" t="s">
        <v>295</v>
      </c>
      <c r="C69" s="33" t="s">
        <v>167</v>
      </c>
      <c r="D69" s="33" t="s">
        <v>296</v>
      </c>
      <c r="E69" s="33" t="s">
        <v>80</v>
      </c>
      <c r="F69" s="29">
        <v>1</v>
      </c>
      <c r="G69" s="35"/>
      <c r="H69" s="35"/>
      <c r="I69" s="35">
        <v>8</v>
      </c>
      <c r="J69" s="35">
        <v>8</v>
      </c>
      <c r="K69" s="49">
        <v>8</v>
      </c>
      <c r="L69" s="50">
        <v>6</v>
      </c>
      <c r="M69" s="49">
        <v>7</v>
      </c>
      <c r="N69" s="50">
        <v>2</v>
      </c>
      <c r="R69" s="1" t="str">
        <f>IF(G69+(H69/12)=0,"",ROUND(G69+(H69/12),2))</f>
        <v/>
      </c>
      <c r="S69" s="1">
        <f>IF(I69+(J69/12)=0,"",ROUND(I69+(J69/12),2))</f>
        <v>8.67</v>
      </c>
      <c r="T69" s="1">
        <f>IF(K69+(L69/12)=0,"",ROUND(K69+(L69/12),2))</f>
        <v>8.5</v>
      </c>
      <c r="U69" s="1">
        <f>IF(M69+(N69/12)=0,"",ROUND(M69+(N69/12),2))</f>
        <v>7.17</v>
      </c>
      <c r="V69" t="str">
        <f>IF(COUNT(R69:U69)&lt;2,"Not Eligible","Yes")</f>
        <v>Yes</v>
      </c>
      <c r="W69" s="1">
        <f>IF(V69="Yes",ROUND(AVERAGE(R69:U69),2),"")</f>
        <v>8.11</v>
      </c>
      <c r="Y69" s="11">
        <f>IF(W69="","",ROUNDDOWN(W69,0))</f>
        <v>8</v>
      </c>
      <c r="Z69">
        <f>IF(W69="","",ROUND((W69-Y69)*12,0))</f>
        <v>1</v>
      </c>
    </row>
    <row r="70" spans="1:26">
      <c r="A70" s="33">
        <v>167</v>
      </c>
      <c r="B70" s="33" t="s">
        <v>295</v>
      </c>
      <c r="C70" s="33" t="s">
        <v>312</v>
      </c>
      <c r="D70" s="33" t="s">
        <v>221</v>
      </c>
      <c r="E70" s="33" t="s">
        <v>80</v>
      </c>
      <c r="F70" s="29">
        <v>1</v>
      </c>
      <c r="G70" s="35">
        <v>7</v>
      </c>
      <c r="H70" s="35">
        <v>5</v>
      </c>
      <c r="I70" s="35">
        <v>6</v>
      </c>
      <c r="J70" s="35"/>
      <c r="K70" s="32">
        <v>6</v>
      </c>
      <c r="L70" s="50">
        <v>11</v>
      </c>
      <c r="M70" s="32">
        <v>7</v>
      </c>
      <c r="N70" s="50">
        <v>0</v>
      </c>
      <c r="R70" s="1">
        <f>IF(G70+(H70/12)=0,"",ROUND(G70+(H70/12),2))</f>
        <v>7.42</v>
      </c>
      <c r="S70" s="1">
        <f>IF(I70+(J70/12)=0,"",ROUND(I70+(J70/12),2))</f>
        <v>6</v>
      </c>
      <c r="T70" s="1">
        <f>IF(K70+(L70/12)=0,"",ROUND(K70+(L70/12),2))</f>
        <v>6.92</v>
      </c>
      <c r="U70" s="1">
        <f>IF(M70+(N70/12)=0,"",ROUND(M70+(N70/12),2))</f>
        <v>7</v>
      </c>
      <c r="V70" t="str">
        <f>IF(COUNT(R70:U70)&lt;2,"Not Eligible","Yes")</f>
        <v>Yes</v>
      </c>
      <c r="W70" s="1">
        <f>IF(V70="Yes",ROUND(AVERAGE(R70:U70),2),"")</f>
        <v>6.84</v>
      </c>
      <c r="Y70" s="11">
        <f>IF(W70="","",ROUNDDOWN(W70,0))</f>
        <v>6</v>
      </c>
      <c r="Z70">
        <f>IF(W70="","",ROUND((W70-Y70)*12,0))</f>
        <v>10</v>
      </c>
    </row>
    <row r="71" spans="1:26">
      <c r="A71" s="33">
        <v>168</v>
      </c>
      <c r="B71" s="33" t="s">
        <v>295</v>
      </c>
      <c r="C71" s="33" t="s">
        <v>346</v>
      </c>
      <c r="D71" s="33" t="s">
        <v>223</v>
      </c>
      <c r="E71" s="33" t="s">
        <v>80</v>
      </c>
      <c r="F71" s="29">
        <v>1</v>
      </c>
      <c r="G71" s="35">
        <v>6</v>
      </c>
      <c r="H71" s="35">
        <v>4</v>
      </c>
      <c r="I71" s="35">
        <v>6</v>
      </c>
      <c r="J71" s="35">
        <v>1</v>
      </c>
      <c r="K71" s="32">
        <v>6</v>
      </c>
      <c r="L71" s="50">
        <v>3</v>
      </c>
      <c r="M71" s="32">
        <v>6</v>
      </c>
      <c r="N71" s="50">
        <v>8</v>
      </c>
      <c r="R71" s="1">
        <f>IF(G71+(H71/12)=0,"",ROUND(G71+(H71/12),2))</f>
        <v>6.33</v>
      </c>
      <c r="S71" s="1">
        <f>IF(I71+(J71/12)=0,"",ROUND(I71+(J71/12),2))</f>
        <v>6.08</v>
      </c>
      <c r="T71" s="1">
        <f>IF(K71+(L71/12)=0,"",ROUND(K71+(L71/12),2))</f>
        <v>6.25</v>
      </c>
      <c r="U71" s="1">
        <f>IF(M71+(N71/12)=0,"",ROUND(M71+(N71/12),2))</f>
        <v>6.67</v>
      </c>
      <c r="V71" t="str">
        <f>IF(COUNT(R71:U71)&lt;2,"Not Eligible","Yes")</f>
        <v>Yes</v>
      </c>
      <c r="W71" s="1">
        <f>IF(V71="Yes",ROUND(AVERAGE(R71:U71),2),"")</f>
        <v>6.33</v>
      </c>
      <c r="Y71" s="11">
        <f>IF(W71="","",ROUNDDOWN(W71,0))</f>
        <v>6</v>
      </c>
      <c r="Z71">
        <f>IF(W71="","",ROUND((W71-Y71)*12,0))</f>
        <v>4</v>
      </c>
    </row>
    <row r="72" spans="1:26">
      <c r="A72" s="33">
        <v>169</v>
      </c>
      <c r="B72" s="33" t="s">
        <v>295</v>
      </c>
      <c r="C72" s="33" t="s">
        <v>227</v>
      </c>
      <c r="D72" s="33" t="s">
        <v>388</v>
      </c>
      <c r="E72" s="33" t="s">
        <v>80</v>
      </c>
      <c r="F72" s="29">
        <v>1</v>
      </c>
      <c r="G72" s="35"/>
      <c r="H72" s="35"/>
      <c r="I72" s="35">
        <v>5</v>
      </c>
      <c r="J72" s="35">
        <v>3</v>
      </c>
      <c r="K72" s="49">
        <v>5</v>
      </c>
      <c r="L72" s="50">
        <v>5</v>
      </c>
      <c r="M72" s="49">
        <v>5</v>
      </c>
      <c r="N72" s="50">
        <v>11</v>
      </c>
      <c r="R72" s="1" t="str">
        <f>IF(G72+(H72/12)=0,"",ROUND(G72+(H72/12),2))</f>
        <v/>
      </c>
      <c r="S72" s="1">
        <f>IF(I72+(J72/12)=0,"",ROUND(I72+(J72/12),2))</f>
        <v>5.25</v>
      </c>
      <c r="T72" s="1">
        <f>IF(K72+(L72/12)=0,"",ROUND(K72+(L72/12),2))</f>
        <v>5.42</v>
      </c>
      <c r="U72" s="1">
        <f>IF(M72+(N72/12)=0,"",ROUND(M72+(N72/12),2))</f>
        <v>5.92</v>
      </c>
      <c r="V72" t="str">
        <f>IF(COUNT(R72:U72)&lt;2,"Not Eligible","Yes")</f>
        <v>Yes</v>
      </c>
      <c r="W72" s="1">
        <f>IF(V72="Yes",ROUND(AVERAGE(R72:U72),2),"")</f>
        <v>5.53</v>
      </c>
      <c r="Y72" s="11">
        <f>IF(W72="","",ROUNDDOWN(W72,0))</f>
        <v>5</v>
      </c>
      <c r="Z72">
        <f>IF(W72="","",ROUND((W72-Y72)*12,0))</f>
        <v>6</v>
      </c>
    </row>
    <row r="73" spans="1:26">
      <c r="A73" s="33">
        <v>170</v>
      </c>
      <c r="B73" s="33" t="s">
        <v>238</v>
      </c>
      <c r="C73" s="33" t="s">
        <v>301</v>
      </c>
      <c r="D73" s="33" t="s">
        <v>302</v>
      </c>
      <c r="E73" s="33" t="s">
        <v>80</v>
      </c>
      <c r="F73" s="29">
        <v>1</v>
      </c>
      <c r="G73" s="35"/>
      <c r="H73" s="35"/>
      <c r="I73" s="35">
        <v>7</v>
      </c>
      <c r="J73" s="35">
        <v>3</v>
      </c>
      <c r="K73" s="32">
        <v>7</v>
      </c>
      <c r="L73" s="32">
        <v>6</v>
      </c>
      <c r="M73" s="32">
        <v>7</v>
      </c>
      <c r="N73" s="32">
        <v>9</v>
      </c>
      <c r="R73" s="1" t="str">
        <f>IF(G73+(H73/12)=0,"",ROUND(G73+(H73/12),2))</f>
        <v/>
      </c>
      <c r="S73" s="1">
        <f>IF(I73+(J73/12)=0,"",ROUND(I73+(J73/12),2))</f>
        <v>7.25</v>
      </c>
      <c r="T73" s="1">
        <f>IF(K73+(L73/12)=0,"",ROUND(K73+(L73/12),2))</f>
        <v>7.5</v>
      </c>
      <c r="U73" s="1">
        <f>IF(M73+(N73/12)=0,"",ROUND(M73+(N73/12),2))</f>
        <v>7.75</v>
      </c>
      <c r="V73" t="str">
        <f>IF(COUNT(R73:U73)&lt;2,"Not Eligible","Yes")</f>
        <v>Yes</v>
      </c>
      <c r="W73" s="1">
        <f>IF(V73="Yes",ROUND(AVERAGE(R73:U73),2),"")</f>
        <v>7.5</v>
      </c>
      <c r="Y73" s="11">
        <f>IF(W73="","",ROUNDDOWN(W73,0))</f>
        <v>7</v>
      </c>
      <c r="Z73">
        <f>IF(W73="","",ROUND((W73-Y73)*12,0))</f>
        <v>6</v>
      </c>
    </row>
    <row r="74" spans="1:26">
      <c r="A74" s="33">
        <v>171</v>
      </c>
      <c r="B74" s="33" t="s">
        <v>238</v>
      </c>
      <c r="C74" s="33" t="s">
        <v>227</v>
      </c>
      <c r="D74" s="33" t="s">
        <v>208</v>
      </c>
      <c r="E74" s="33" t="s">
        <v>80</v>
      </c>
      <c r="F74" s="29">
        <v>1</v>
      </c>
      <c r="G74" s="35"/>
      <c r="H74" s="35"/>
      <c r="I74" s="35">
        <v>6</v>
      </c>
      <c r="J74" s="35">
        <v>1</v>
      </c>
      <c r="K74" s="49">
        <v>6</v>
      </c>
      <c r="L74" s="49">
        <v>6</v>
      </c>
      <c r="M74" s="49">
        <v>7</v>
      </c>
      <c r="N74" s="49">
        <v>6</v>
      </c>
      <c r="R74" s="1" t="str">
        <f>IF(G74+(H74/12)=0,"",ROUND(G74+(H74/12),2))</f>
        <v/>
      </c>
      <c r="S74" s="1">
        <f>IF(I74+(J74/12)=0,"",ROUND(I74+(J74/12),2))</f>
        <v>6.08</v>
      </c>
      <c r="T74" s="1">
        <f>IF(K74+(L74/12)=0,"",ROUND(K74+(L74/12),2))</f>
        <v>6.5</v>
      </c>
      <c r="U74" s="1">
        <f>IF(M74+(N74/12)=0,"",ROUND(M74+(N74/12),2))</f>
        <v>7.5</v>
      </c>
      <c r="V74" t="str">
        <f>IF(COUNT(R74:U74)&lt;2,"Not Eligible","Yes")</f>
        <v>Yes</v>
      </c>
      <c r="W74" s="1">
        <f>IF(V74="Yes",ROUND(AVERAGE(R74:U74),2),"")</f>
        <v>6.69</v>
      </c>
      <c r="Y74" s="11">
        <f>IF(W74="","",ROUNDDOWN(W74,0))</f>
        <v>6</v>
      </c>
      <c r="Z74">
        <f>IF(W74="","",ROUND((W74-Y74)*12,0))</f>
        <v>8</v>
      </c>
    </row>
    <row r="75" spans="1:26">
      <c r="A75" s="33">
        <v>172</v>
      </c>
      <c r="B75" s="33" t="s">
        <v>238</v>
      </c>
      <c r="C75" s="33" t="s">
        <v>121</v>
      </c>
      <c r="D75" s="33" t="s">
        <v>389</v>
      </c>
      <c r="E75" s="33" t="s">
        <v>80</v>
      </c>
      <c r="F75" s="29" t="s">
        <v>351</v>
      </c>
      <c r="G75" s="35"/>
      <c r="H75" s="35"/>
      <c r="I75" s="35">
        <v>5</v>
      </c>
      <c r="J75" s="35">
        <v>1</v>
      </c>
      <c r="K75" s="32">
        <v>5</v>
      </c>
      <c r="L75" s="32">
        <v>8</v>
      </c>
      <c r="M75" s="32">
        <v>5</v>
      </c>
      <c r="N75" s="32">
        <v>5</v>
      </c>
      <c r="R75" s="1" t="str">
        <f>IF(G75+(H75/12)=0,"",ROUND(G75+(H75/12),2))</f>
        <v/>
      </c>
      <c r="S75" s="1">
        <f>IF(I75+(J75/12)=0,"",ROUND(I75+(J75/12),2))</f>
        <v>5.08</v>
      </c>
      <c r="T75" s="1">
        <f>IF(K75+(L75/12)=0,"",ROUND(K75+(L75/12),2))</f>
        <v>5.67</v>
      </c>
      <c r="U75" s="1">
        <f>IF(M75+(N75/12)=0,"",ROUND(M75+(N75/12),2))</f>
        <v>5.42</v>
      </c>
      <c r="V75" t="str">
        <f>IF(COUNT(R75:U75)&lt;2,"Not Eligible","Yes")</f>
        <v>Yes</v>
      </c>
      <c r="W75" s="1">
        <f>IF(V75="Yes",ROUND(AVERAGE(R75:U75),2),"")</f>
        <v>5.39</v>
      </c>
      <c r="Y75" s="11">
        <f>IF(W75="","",ROUNDDOWN(W75,0))</f>
        <v>5</v>
      </c>
      <c r="Z75">
        <f>IF(W75="","",ROUND((W75-Y75)*12,0))</f>
        <v>5</v>
      </c>
    </row>
    <row r="76" spans="1:26">
      <c r="A76" s="33">
        <v>173</v>
      </c>
      <c r="B76" s="33" t="s">
        <v>238</v>
      </c>
      <c r="C76" s="33" t="s">
        <v>390</v>
      </c>
      <c r="D76" s="33" t="s">
        <v>391</v>
      </c>
      <c r="E76" s="33" t="s">
        <v>20</v>
      </c>
      <c r="F76" s="29" t="s">
        <v>351</v>
      </c>
      <c r="G76" s="35"/>
      <c r="H76" s="35"/>
      <c r="I76" s="35"/>
      <c r="J76" s="35"/>
      <c r="K76" s="49"/>
      <c r="L76" s="50"/>
      <c r="M76" s="49"/>
      <c r="N76" s="50"/>
      <c r="R76" s="1" t="str">
        <f>IF(G76+(H76/12)=0,"",ROUND(G76+(H76/12),2))</f>
        <v/>
      </c>
      <c r="S76" s="1" t="str">
        <f>IF(I76+(J76/12)=0,"",ROUND(I76+(J76/12),2))</f>
        <v/>
      </c>
      <c r="T76" s="1" t="str">
        <f>IF(K76+(L76/12)=0,"",ROUND(K76+(L76/12),2))</f>
        <v/>
      </c>
      <c r="U76" s="1" t="str">
        <f>IF(M76+(N76/12)=0,"",ROUND(M76+(N76/12),2))</f>
        <v/>
      </c>
      <c r="V76" t="str">
        <f>IF(COUNT(R76:U76)&lt;2,"Not Eligible","Yes")</f>
        <v>Not Eligible</v>
      </c>
      <c r="W76" s="1" t="str">
        <f>IF(V76="Yes",ROUND(AVERAGE(R76:U76),2),"")</f>
        <v/>
      </c>
      <c r="Y76" s="11" t="str">
        <f>IF(W76="","",ROUNDDOWN(W76,0))</f>
        <v/>
      </c>
      <c r="Z76" t="str">
        <f>IF(W76="","",ROUND((W76-Y76)*12,0))</f>
        <v/>
      </c>
    </row>
    <row r="77" spans="1:26">
      <c r="A77" s="33">
        <v>174</v>
      </c>
      <c r="B77" s="33" t="s">
        <v>238</v>
      </c>
      <c r="C77" s="33" t="s">
        <v>392</v>
      </c>
      <c r="D77" s="33" t="s">
        <v>393</v>
      </c>
      <c r="E77" s="33" t="s">
        <v>80</v>
      </c>
      <c r="F77" s="29">
        <v>1</v>
      </c>
      <c r="G77" s="35"/>
      <c r="H77" s="35"/>
      <c r="I77" s="35">
        <v>4</v>
      </c>
      <c r="J77" s="35">
        <v>7</v>
      </c>
      <c r="K77" s="49">
        <v>6</v>
      </c>
      <c r="L77" s="49">
        <v>1</v>
      </c>
      <c r="M77" s="49"/>
      <c r="N77" s="49"/>
      <c r="R77" s="1" t="str">
        <f>IF(G77+(H77/12)=0,"",ROUND(G77+(H77/12),2))</f>
        <v/>
      </c>
      <c r="S77" s="1">
        <f>IF(I77+(J77/12)=0,"",ROUND(I77+(J77/12),2))</f>
        <v>4.58</v>
      </c>
      <c r="T77" s="1">
        <f>IF(K77+(L77/12)=0,"",ROUND(K77+(L77/12),2))</f>
        <v>6.08</v>
      </c>
      <c r="U77" s="1" t="str">
        <f>IF(M77+(N77/12)=0,"",ROUND(M77+(N77/12),2))</f>
        <v/>
      </c>
      <c r="V77" t="str">
        <f>IF(COUNT(R77:U77)&lt;2,"Not Eligible","Yes")</f>
        <v>Yes</v>
      </c>
      <c r="W77" s="1">
        <f>IF(V77="Yes",ROUND(AVERAGE(R77:U77),2),"")</f>
        <v>5.33</v>
      </c>
      <c r="Y77" s="11">
        <f>IF(W77="","",ROUNDDOWN(W77,0))</f>
        <v>5</v>
      </c>
      <c r="Z77">
        <f>IF(W77="","",ROUND((W77-Y77)*12,0))</f>
        <v>4</v>
      </c>
    </row>
    <row r="78" spans="1:26">
      <c r="A78" s="33">
        <v>175</v>
      </c>
      <c r="B78" s="33" t="s">
        <v>238</v>
      </c>
      <c r="C78" s="33" t="s">
        <v>309</v>
      </c>
      <c r="D78" s="33" t="s">
        <v>310</v>
      </c>
      <c r="E78" s="33" t="s">
        <v>20</v>
      </c>
      <c r="F78" s="29">
        <v>1</v>
      </c>
      <c r="G78" s="35"/>
      <c r="H78" s="35"/>
      <c r="I78" s="35">
        <v>7</v>
      </c>
      <c r="J78" s="35">
        <v>1</v>
      </c>
      <c r="K78" s="32">
        <v>8</v>
      </c>
      <c r="L78" s="32">
        <v>1</v>
      </c>
      <c r="M78" s="32">
        <v>8</v>
      </c>
      <c r="N78" s="32">
        <v>5</v>
      </c>
      <c r="R78" s="1" t="str">
        <f>IF(G78+(H78/12)=0,"",ROUND(G78+(H78/12),2))</f>
        <v/>
      </c>
      <c r="S78" s="1">
        <f>IF(I78+(J78/12)=0,"",ROUND(I78+(J78/12),2))</f>
        <v>7.08</v>
      </c>
      <c r="T78" s="1">
        <f>IF(K78+(L78/12)=0,"",ROUND(K78+(L78/12),2))</f>
        <v>8.08</v>
      </c>
      <c r="U78" s="1">
        <f>IF(M78+(N78/12)=0,"",ROUND(M78+(N78/12),2))</f>
        <v>8.42</v>
      </c>
      <c r="V78" t="str">
        <f>IF(COUNT(R78:U78)&lt;2,"Not Eligible","Yes")</f>
        <v>Yes</v>
      </c>
      <c r="W78" s="1">
        <f>IF(V78="Yes",ROUND(AVERAGE(R78:U78),2),"")</f>
        <v>7.86</v>
      </c>
      <c r="Y78" s="11">
        <f>IF(W78="","",ROUNDDOWN(W78,0))</f>
        <v>7</v>
      </c>
      <c r="Z78">
        <f>IF(W78="","",ROUND((W78-Y78)*12,0))</f>
        <v>10</v>
      </c>
    </row>
    <row r="79" spans="1:26">
      <c r="A79" s="33">
        <v>176</v>
      </c>
      <c r="B79" s="33" t="s">
        <v>238</v>
      </c>
      <c r="C79" s="33" t="s">
        <v>334</v>
      </c>
      <c r="D79" s="33" t="s">
        <v>335</v>
      </c>
      <c r="E79" s="33" t="s">
        <v>80</v>
      </c>
      <c r="F79" s="29">
        <v>1</v>
      </c>
      <c r="G79" s="35"/>
      <c r="H79" s="35"/>
      <c r="I79" s="35">
        <v>7</v>
      </c>
      <c r="J79" s="35">
        <v>2</v>
      </c>
      <c r="K79" s="32">
        <v>8</v>
      </c>
      <c r="L79" s="32">
        <v>4</v>
      </c>
      <c r="M79" s="32">
        <v>7</v>
      </c>
      <c r="N79" s="32">
        <v>4</v>
      </c>
      <c r="R79" s="1" t="str">
        <f>IF(G79+(H79/12)=0,"",ROUND(G79+(H79/12),2))</f>
        <v/>
      </c>
      <c r="S79" s="1">
        <f>IF(I79+(J79/12)=0,"",ROUND(I79+(J79/12),2))</f>
        <v>7.17</v>
      </c>
      <c r="T79" s="1">
        <f>IF(K79+(L79/12)=0,"",ROUND(K79+(L79/12),2))</f>
        <v>8.33</v>
      </c>
      <c r="U79" s="1">
        <f>IF(M79+(N79/12)=0,"",ROUND(M79+(N79/12),2))</f>
        <v>7.33</v>
      </c>
      <c r="V79" t="str">
        <f>IF(COUNT(R79:U79)&lt;2,"Not Eligible","Yes")</f>
        <v>Yes</v>
      </c>
      <c r="W79" s="1">
        <f>IF(V79="Yes",ROUND(AVERAGE(R79:U79),2),"")</f>
        <v>7.61</v>
      </c>
      <c r="Y79" s="11">
        <f>IF(W79="","",ROUNDDOWN(W79,0))</f>
        <v>7</v>
      </c>
      <c r="Z79">
        <f>IF(W79="","",ROUND((W79-Y79)*12,0))</f>
        <v>7</v>
      </c>
    </row>
    <row r="80" spans="1:26">
      <c r="A80" s="33">
        <v>177</v>
      </c>
      <c r="B80" s="33" t="s">
        <v>238</v>
      </c>
      <c r="C80" s="33" t="s">
        <v>209</v>
      </c>
      <c r="D80" s="33" t="s">
        <v>336</v>
      </c>
      <c r="E80" s="33" t="s">
        <v>80</v>
      </c>
      <c r="F80" s="29">
        <v>1</v>
      </c>
      <c r="G80" s="35"/>
      <c r="H80" s="35"/>
      <c r="I80" s="35"/>
      <c r="J80" s="35"/>
      <c r="K80" s="50">
        <v>8</v>
      </c>
      <c r="L80" s="50">
        <v>3</v>
      </c>
      <c r="M80" s="50">
        <v>8</v>
      </c>
      <c r="N80" s="50">
        <v>4</v>
      </c>
      <c r="R80" s="1" t="str">
        <f>IF(G80+(H80/12)=0,"",ROUND(G80+(H80/12),2))</f>
        <v/>
      </c>
      <c r="S80" s="1" t="str">
        <f>IF(I80+(J80/12)=0,"",ROUND(I80+(J80/12),2))</f>
        <v/>
      </c>
      <c r="T80" s="1">
        <f>IF(K80+(L80/12)=0,"",ROUND(K80+(L80/12),2))</f>
        <v>8.25</v>
      </c>
      <c r="U80" s="1">
        <f>IF(M80+(N80/12)=0,"",ROUND(M80+(N80/12),2))</f>
        <v>8.33</v>
      </c>
      <c r="V80" t="str">
        <f>IF(COUNT(R80:U80)&lt;2,"Not Eligible","Yes")</f>
        <v>Yes</v>
      </c>
      <c r="W80" s="1">
        <f>IF(V80="Yes",ROUND(AVERAGE(R80:U80),2),"")</f>
        <v>8.2899999999999991</v>
      </c>
      <c r="Y80" s="11">
        <f>IF(W80="","",ROUNDDOWN(W80,0))</f>
        <v>8</v>
      </c>
      <c r="Z80">
        <f>IF(W80="","",ROUND((W80-Y80)*12,0))</f>
        <v>3</v>
      </c>
    </row>
    <row r="81" spans="1:26">
      <c r="A81" s="33">
        <v>178</v>
      </c>
      <c r="B81" s="33" t="s">
        <v>238</v>
      </c>
      <c r="C81" s="33" t="s">
        <v>239</v>
      </c>
      <c r="D81" s="33" t="s">
        <v>240</v>
      </c>
      <c r="E81" s="33" t="s">
        <v>80</v>
      </c>
      <c r="F81" s="29" t="s">
        <v>351</v>
      </c>
      <c r="G81" s="35"/>
      <c r="H81" s="35"/>
      <c r="I81" s="35">
        <v>7</v>
      </c>
      <c r="J81" s="35">
        <v>3</v>
      </c>
      <c r="K81" s="32">
        <v>7</v>
      </c>
      <c r="L81" s="32">
        <v>9</v>
      </c>
      <c r="M81" s="32">
        <v>7</v>
      </c>
      <c r="N81" s="32">
        <v>0</v>
      </c>
      <c r="R81" s="1" t="str">
        <f>IF(G81+(H81/12)=0,"",ROUND(G81+(H81/12),2))</f>
        <v/>
      </c>
      <c r="S81" s="1">
        <f>IF(I81+(J81/12)=0,"",ROUND(I81+(J81/12),2))</f>
        <v>7.25</v>
      </c>
      <c r="T81" s="1">
        <f>IF(K81+(L81/12)=0,"",ROUND(K81+(L81/12),2))</f>
        <v>7.75</v>
      </c>
      <c r="U81" s="1">
        <f>IF(M81+(N81/12)=0,"",ROUND(M81+(N81/12),2))</f>
        <v>7</v>
      </c>
      <c r="V81" t="str">
        <f>IF(COUNT(R81:U81)&lt;2,"Not Eligible","Yes")</f>
        <v>Yes</v>
      </c>
      <c r="W81" s="1">
        <f>IF(V81="Yes",ROUND(AVERAGE(R81:U81),2),"")</f>
        <v>7.33</v>
      </c>
      <c r="Y81" s="11">
        <f>IF(W81="","",ROUNDDOWN(W81,0))</f>
        <v>7</v>
      </c>
      <c r="Z81">
        <f>IF(W81="","",ROUND((W81-Y81)*12,0))</f>
        <v>4</v>
      </c>
    </row>
    <row r="82" spans="1:26">
      <c r="A82" s="33">
        <v>179</v>
      </c>
      <c r="B82" s="33" t="s">
        <v>238</v>
      </c>
      <c r="C82" s="33" t="s">
        <v>394</v>
      </c>
      <c r="D82" s="33" t="s">
        <v>198</v>
      </c>
      <c r="E82" s="33" t="s">
        <v>20</v>
      </c>
      <c r="F82" s="29" t="s">
        <v>351</v>
      </c>
      <c r="G82" s="35"/>
      <c r="H82" s="35"/>
      <c r="I82" s="35">
        <v>4</v>
      </c>
      <c r="J82" s="35">
        <v>1</v>
      </c>
      <c r="K82" s="32"/>
      <c r="L82" s="32"/>
      <c r="M82" s="32"/>
      <c r="N82" s="32"/>
      <c r="R82" s="1" t="str">
        <f>IF(G82+(H82/12)=0,"",ROUND(G82+(H82/12),2))</f>
        <v/>
      </c>
      <c r="S82" s="1">
        <f>IF(I82+(J82/12)=0,"",ROUND(I82+(J82/12),2))</f>
        <v>4.08</v>
      </c>
      <c r="T82" s="1" t="str">
        <f>IF(K82+(L82/12)=0,"",ROUND(K82+(L82/12),2))</f>
        <v/>
      </c>
      <c r="U82" s="1" t="str">
        <f>IF(M82+(N82/12)=0,"",ROUND(M82+(N82/12),2))</f>
        <v/>
      </c>
      <c r="V82" t="str">
        <f>IF(COUNT(R82:U82)&lt;2,"Not Eligible","Yes")</f>
        <v>Not Eligible</v>
      </c>
      <c r="W82" s="1" t="str">
        <f>IF(V82="Yes",ROUND(AVERAGE(R82:U82),2),"")</f>
        <v/>
      </c>
      <c r="Y82" s="11" t="str">
        <f>IF(W82="","",ROUNDDOWN(W82,0))</f>
        <v/>
      </c>
      <c r="Z82" t="str">
        <f>IF(W82="","",ROUND((W82-Y82)*12,0))</f>
        <v/>
      </c>
    </row>
    <row r="83" spans="1:26">
      <c r="A83" s="33">
        <v>180</v>
      </c>
      <c r="B83" s="33" t="s">
        <v>238</v>
      </c>
      <c r="C83" s="33" t="s">
        <v>395</v>
      </c>
      <c r="D83" s="33" t="s">
        <v>396</v>
      </c>
      <c r="E83" s="33" t="s">
        <v>20</v>
      </c>
      <c r="F83" s="29">
        <v>1</v>
      </c>
      <c r="G83" s="35"/>
      <c r="H83" s="35"/>
      <c r="I83" s="35"/>
      <c r="J83" s="35"/>
      <c r="K83" s="50"/>
      <c r="L83" s="50"/>
      <c r="M83" s="50"/>
      <c r="N83" s="50"/>
      <c r="R83" s="1" t="str">
        <f>IF(G83+(H83/12)=0,"",ROUND(G83+(H83/12),2))</f>
        <v/>
      </c>
      <c r="S83" s="1" t="str">
        <f>IF(I83+(J83/12)=0,"",ROUND(I83+(J83/12),2))</f>
        <v/>
      </c>
      <c r="T83" s="1" t="str">
        <f>IF(K83+(L83/12)=0,"",ROUND(K83+(L83/12),2))</f>
        <v/>
      </c>
      <c r="U83" s="1" t="str">
        <f>IF(M83+(N83/12)=0,"",ROUND(M83+(N83/12),2))</f>
        <v/>
      </c>
      <c r="V83" t="str">
        <f>IF(COUNT(R83:U83)&lt;2,"Not Eligible","Yes")</f>
        <v>Not Eligible</v>
      </c>
      <c r="W83" s="1" t="str">
        <f>IF(V83="Yes",ROUND(AVERAGE(R83:U83),2),"")</f>
        <v/>
      </c>
      <c r="Y83" s="11" t="str">
        <f>IF(W83="","",ROUNDDOWN(W83,0))</f>
        <v/>
      </c>
      <c r="Z83" t="str">
        <f>IF(W83="","",ROUND((W83-Y83)*12,0))</f>
        <v/>
      </c>
    </row>
    <row r="84" spans="1:26">
      <c r="A84" s="33">
        <v>181</v>
      </c>
      <c r="B84" s="33" t="s">
        <v>238</v>
      </c>
      <c r="C84" s="33" t="s">
        <v>265</v>
      </c>
      <c r="D84" s="33" t="s">
        <v>144</v>
      </c>
      <c r="E84" s="33" t="s">
        <v>80</v>
      </c>
      <c r="F84" s="29" t="s">
        <v>351</v>
      </c>
      <c r="G84" s="35"/>
      <c r="H84" s="35"/>
      <c r="I84" s="35">
        <v>6</v>
      </c>
      <c r="J84" s="35">
        <v>10</v>
      </c>
      <c r="K84" s="32">
        <v>7</v>
      </c>
      <c r="L84" s="32">
        <v>4</v>
      </c>
      <c r="M84" s="32">
        <v>5</v>
      </c>
      <c r="N84" s="32">
        <v>11</v>
      </c>
      <c r="R84" s="1" t="str">
        <f>IF(G84+(H84/12)=0,"",ROUND(G84+(H84/12),2))</f>
        <v/>
      </c>
      <c r="S84" s="1">
        <f>IF(I84+(J84/12)=0,"",ROUND(I84+(J84/12),2))</f>
        <v>6.83</v>
      </c>
      <c r="T84" s="1">
        <f>IF(K84+(L84/12)=0,"",ROUND(K84+(L84/12),2))</f>
        <v>7.33</v>
      </c>
      <c r="U84" s="1">
        <f>IF(M84+(N84/12)=0,"",ROUND(M84+(N84/12),2))</f>
        <v>5.92</v>
      </c>
      <c r="V84" t="str">
        <f>IF(COUNT(R84:U84)&lt;2,"Not Eligible","Yes")</f>
        <v>Yes</v>
      </c>
      <c r="W84" s="1">
        <f>IF(V84="Yes",ROUND(AVERAGE(R84:U84),2),"")</f>
        <v>6.69</v>
      </c>
      <c r="Y84" s="11">
        <f>IF(W84="","",ROUNDDOWN(W84,0))</f>
        <v>6</v>
      </c>
      <c r="Z84">
        <f>IF(W84="","",ROUND((W84-Y84)*12,0))</f>
        <v>8</v>
      </c>
    </row>
    <row r="85" spans="1:26">
      <c r="A85" s="33">
        <v>182</v>
      </c>
      <c r="B85" s="33" t="s">
        <v>258</v>
      </c>
      <c r="C85" s="33" t="s">
        <v>162</v>
      </c>
      <c r="D85" s="33" t="s">
        <v>195</v>
      </c>
      <c r="E85" s="33" t="s">
        <v>80</v>
      </c>
      <c r="F85" s="29" t="s">
        <v>351</v>
      </c>
      <c r="G85" s="35">
        <v>7</v>
      </c>
      <c r="H85" s="35">
        <v>7</v>
      </c>
      <c r="I85" s="35">
        <v>9</v>
      </c>
      <c r="J85" s="35">
        <v>5</v>
      </c>
      <c r="K85" s="32">
        <v>8</v>
      </c>
      <c r="L85" s="32">
        <v>10</v>
      </c>
      <c r="M85" s="32"/>
      <c r="N85" s="32"/>
      <c r="R85" s="1">
        <f>IF(G85+(H85/12)=0,"",ROUND(G85+(H85/12),2))</f>
        <v>7.58</v>
      </c>
      <c r="S85" s="1">
        <f>IF(I85+(J85/12)=0,"",ROUND(I85+(J85/12),2))</f>
        <v>9.42</v>
      </c>
      <c r="T85" s="1">
        <f>IF(K85+(L85/12)=0,"",ROUND(K85+(L85/12),2))</f>
        <v>8.83</v>
      </c>
      <c r="U85" s="1" t="str">
        <f>IF(M85+(N85/12)=0,"",ROUND(M85+(N85/12),2))</f>
        <v/>
      </c>
      <c r="V85" t="str">
        <f>IF(COUNT(R85:U85)&lt;2,"Not Eligible","Yes")</f>
        <v>Yes</v>
      </c>
      <c r="W85" s="1">
        <f>IF(V85="Yes",ROUND(AVERAGE(R85:U85),2),"")</f>
        <v>8.61</v>
      </c>
      <c r="Y85" s="11">
        <f>IF(W85="","",ROUNDDOWN(W85,0))</f>
        <v>8</v>
      </c>
      <c r="Z85">
        <f>IF(W85="","",ROUND((W85-Y85)*12,0))</f>
        <v>7</v>
      </c>
    </row>
    <row r="86" spans="1:26">
      <c r="A86" s="33">
        <v>183</v>
      </c>
      <c r="B86" s="33" t="s">
        <v>258</v>
      </c>
      <c r="C86" s="33" t="s">
        <v>326</v>
      </c>
      <c r="D86" s="33" t="s">
        <v>213</v>
      </c>
      <c r="E86" s="33" t="s">
        <v>20</v>
      </c>
      <c r="F86" s="29">
        <v>1</v>
      </c>
      <c r="G86" s="35">
        <v>6</v>
      </c>
      <c r="H86" s="35">
        <v>6</v>
      </c>
      <c r="I86" s="35">
        <v>7</v>
      </c>
      <c r="J86" s="35">
        <v>10</v>
      </c>
      <c r="K86" s="32">
        <v>7</v>
      </c>
      <c r="L86" s="32">
        <v>0</v>
      </c>
      <c r="M86" s="32"/>
      <c r="N86" s="32"/>
      <c r="R86" s="1">
        <f>IF(G86+(H86/12)=0,"",ROUND(G86+(H86/12),2))</f>
        <v>6.5</v>
      </c>
      <c r="S86" s="1">
        <f>IF(I86+(J86/12)=0,"",ROUND(I86+(J86/12),2))</f>
        <v>7.83</v>
      </c>
      <c r="T86" s="1">
        <f>IF(K86+(L86/12)=0,"",ROUND(K86+(L86/12),2))</f>
        <v>7</v>
      </c>
      <c r="U86" s="1" t="str">
        <f>IF(M86+(N86/12)=0,"",ROUND(M86+(N86/12),2))</f>
        <v/>
      </c>
      <c r="V86" t="str">
        <f>IF(COUNT(R86:U86)&lt;2,"Not Eligible","Yes")</f>
        <v>Yes</v>
      </c>
      <c r="W86" s="1">
        <f>IF(V86="Yes",ROUND(AVERAGE(R86:U86),2),"")</f>
        <v>7.11</v>
      </c>
      <c r="Y86" s="11">
        <f>IF(W86="","",ROUNDDOWN(W86,0))</f>
        <v>7</v>
      </c>
      <c r="Z86">
        <f>IF(W86="","",ROUND((W86-Y86)*12,0))</f>
        <v>1</v>
      </c>
    </row>
    <row r="87" spans="1:26">
      <c r="A87" s="33">
        <v>184</v>
      </c>
      <c r="B87" s="33" t="s">
        <v>258</v>
      </c>
      <c r="C87" s="33" t="s">
        <v>165</v>
      </c>
      <c r="D87" s="33" t="s">
        <v>397</v>
      </c>
      <c r="E87" s="33" t="s">
        <v>80</v>
      </c>
      <c r="F87" s="29" t="s">
        <v>351</v>
      </c>
      <c r="G87" s="35"/>
      <c r="H87" s="35"/>
      <c r="I87" s="35"/>
      <c r="J87" s="35"/>
      <c r="K87" s="50">
        <v>6</v>
      </c>
      <c r="L87" s="50">
        <v>0</v>
      </c>
      <c r="M87" s="50"/>
      <c r="N87" s="50"/>
      <c r="R87" s="1" t="str">
        <f>IF(G87+(H87/12)=0,"",ROUND(G87+(H87/12),2))</f>
        <v/>
      </c>
      <c r="S87" s="1" t="str">
        <f>IF(I87+(J87/12)=0,"",ROUND(I87+(J87/12),2))</f>
        <v/>
      </c>
      <c r="T87" s="1">
        <f>IF(K87+(L87/12)=0,"",ROUND(K87+(L87/12),2))</f>
        <v>6</v>
      </c>
      <c r="U87" s="1" t="str">
        <f>IF(M87+(N87/12)=0,"",ROUND(M87+(N87/12),2))</f>
        <v/>
      </c>
      <c r="V87" t="str">
        <f>IF(COUNT(R87:U87)&lt;2,"Not Eligible","Yes")</f>
        <v>Not Eligible</v>
      </c>
      <c r="W87" s="1" t="str">
        <f>IF(V87="Yes",ROUND(AVERAGE(R87:U87),2),"")</f>
        <v/>
      </c>
      <c r="Y87" s="11" t="str">
        <f>IF(W87="","",ROUNDDOWN(W87,0))</f>
        <v/>
      </c>
      <c r="Z87" t="str">
        <f>IF(W87="","",ROUND((W87-Y87)*12,0))</f>
        <v/>
      </c>
    </row>
    <row r="88" spans="1:26">
      <c r="A88" s="33">
        <v>185</v>
      </c>
      <c r="B88" s="33" t="s">
        <v>258</v>
      </c>
      <c r="C88" s="33" t="s">
        <v>85</v>
      </c>
      <c r="D88" s="33" t="s">
        <v>285</v>
      </c>
      <c r="E88" s="33" t="s">
        <v>80</v>
      </c>
      <c r="F88" s="29" t="s">
        <v>351</v>
      </c>
      <c r="G88" s="35"/>
      <c r="H88" s="35"/>
      <c r="I88" s="35">
        <v>5</v>
      </c>
      <c r="J88" s="35">
        <v>5</v>
      </c>
      <c r="K88" s="32">
        <v>6</v>
      </c>
      <c r="L88" s="32">
        <v>3</v>
      </c>
      <c r="M88" s="32"/>
      <c r="N88" s="32"/>
      <c r="R88" s="1" t="str">
        <f>IF(G88+(H88/12)=0,"",ROUND(G88+(H88/12),2))</f>
        <v/>
      </c>
      <c r="S88" s="1">
        <f>IF(I88+(J88/12)=0,"",ROUND(I88+(J88/12),2))</f>
        <v>5.42</v>
      </c>
      <c r="T88" s="1">
        <f>IF(K88+(L88/12)=0,"",ROUND(K88+(L88/12),2))</f>
        <v>6.25</v>
      </c>
      <c r="U88" s="1" t="str">
        <f>IF(M88+(N88/12)=0,"",ROUND(M88+(N88/12),2))</f>
        <v/>
      </c>
      <c r="V88" t="str">
        <f>IF(COUNT(R88:U88)&lt;2,"Not Eligible","Yes")</f>
        <v>Yes</v>
      </c>
      <c r="W88" s="1">
        <f>IF(V88="Yes",ROUND(AVERAGE(R88:U88),2),"")</f>
        <v>5.84</v>
      </c>
      <c r="Y88" s="11">
        <f>IF(W88="","",ROUNDDOWN(W88,0))</f>
        <v>5</v>
      </c>
      <c r="Z88">
        <f>IF(W88="","",ROUND((W88-Y88)*12,0))</f>
        <v>10</v>
      </c>
    </row>
    <row r="89" spans="1:26">
      <c r="A89" s="33">
        <v>186</v>
      </c>
      <c r="B89" s="33" t="s">
        <v>258</v>
      </c>
      <c r="C89" s="33" t="s">
        <v>218</v>
      </c>
      <c r="D89" s="33" t="s">
        <v>305</v>
      </c>
      <c r="E89" s="33" t="s">
        <v>80</v>
      </c>
      <c r="F89" s="29">
        <v>1</v>
      </c>
      <c r="G89" s="35">
        <v>8</v>
      </c>
      <c r="H89" s="35">
        <v>0</v>
      </c>
      <c r="I89" s="35"/>
      <c r="J89" s="35"/>
      <c r="K89" s="50">
        <v>9</v>
      </c>
      <c r="L89" s="50">
        <v>2</v>
      </c>
      <c r="M89" s="50"/>
      <c r="N89" s="50"/>
      <c r="R89" s="1">
        <f>IF(G89+(H89/12)=0,"",ROUND(G89+(H89/12),2))</f>
        <v>8</v>
      </c>
      <c r="S89" s="1" t="str">
        <f>IF(I89+(J89/12)=0,"",ROUND(I89+(J89/12),2))</f>
        <v/>
      </c>
      <c r="T89" s="1">
        <f>IF(K89+(L89/12)=0,"",ROUND(K89+(L89/12),2))</f>
        <v>9.17</v>
      </c>
      <c r="U89" s="1" t="str">
        <f>IF(M89+(N89/12)=0,"",ROUND(M89+(N89/12),2))</f>
        <v/>
      </c>
      <c r="V89" t="str">
        <f>IF(COUNT(R89:U89)&lt;2,"Not Eligible","Yes")</f>
        <v>Yes</v>
      </c>
      <c r="W89" s="1">
        <f>IF(V89="Yes",ROUND(AVERAGE(R89:U89),2),"")</f>
        <v>8.59</v>
      </c>
      <c r="Y89" s="11">
        <f>IF(W89="","",ROUNDDOWN(W89,0))</f>
        <v>8</v>
      </c>
      <c r="Z89">
        <f>IF(W89="","",ROUND((W89-Y89)*12,0))</f>
        <v>7</v>
      </c>
    </row>
    <row r="90" spans="1:26">
      <c r="A90" s="33">
        <v>187</v>
      </c>
      <c r="B90" s="33" t="s">
        <v>258</v>
      </c>
      <c r="C90" s="33" t="s">
        <v>398</v>
      </c>
      <c r="D90" s="33" t="s">
        <v>305</v>
      </c>
      <c r="E90" s="33" t="s">
        <v>80</v>
      </c>
      <c r="F90" s="29" t="s">
        <v>351</v>
      </c>
      <c r="G90" s="35">
        <v>5</v>
      </c>
      <c r="H90" s="35">
        <v>6</v>
      </c>
      <c r="I90" s="35"/>
      <c r="J90" s="35"/>
      <c r="K90" s="49">
        <v>5</v>
      </c>
      <c r="L90" s="49">
        <v>7</v>
      </c>
      <c r="M90" s="49"/>
      <c r="N90" s="49"/>
      <c r="R90" s="1">
        <f>IF(G90+(H90/12)=0,"",ROUND(G90+(H90/12),2))</f>
        <v>5.5</v>
      </c>
      <c r="S90" s="1" t="str">
        <f>IF(I90+(J90/12)=0,"",ROUND(I90+(J90/12),2))</f>
        <v/>
      </c>
      <c r="T90" s="1">
        <f>IF(K90+(L90/12)=0,"",ROUND(K90+(L90/12),2))</f>
        <v>5.58</v>
      </c>
      <c r="U90" s="1" t="str">
        <f>IF(M90+(N90/12)=0,"",ROUND(M90+(N90/12),2))</f>
        <v/>
      </c>
      <c r="V90" t="str">
        <f>IF(COUNT(R90:U90)&lt;2,"Not Eligible","Yes")</f>
        <v>Yes</v>
      </c>
      <c r="W90" s="1">
        <f>IF(V90="Yes",ROUND(AVERAGE(R90:U90),2),"")</f>
        <v>5.54</v>
      </c>
      <c r="Y90" s="11">
        <f>IF(W90="","",ROUNDDOWN(W90,0))</f>
        <v>5</v>
      </c>
      <c r="Z90">
        <f>IF(W90="","",ROUND((W90-Y90)*12,0))</f>
        <v>6</v>
      </c>
    </row>
    <row r="91" spans="1:26">
      <c r="A91" s="33">
        <v>188</v>
      </c>
      <c r="B91" s="33" t="s">
        <v>258</v>
      </c>
      <c r="C91" s="33" t="s">
        <v>230</v>
      </c>
      <c r="D91" s="33" t="s">
        <v>399</v>
      </c>
      <c r="E91" s="33" t="s">
        <v>80</v>
      </c>
      <c r="F91" s="29">
        <v>1</v>
      </c>
      <c r="G91" s="35"/>
      <c r="H91" s="35"/>
      <c r="I91" s="35">
        <v>5</v>
      </c>
      <c r="J91" s="35">
        <v>4</v>
      </c>
      <c r="K91" s="50">
        <v>6</v>
      </c>
      <c r="L91" s="50">
        <v>4</v>
      </c>
      <c r="M91" s="50"/>
      <c r="N91" s="50"/>
      <c r="R91" s="1" t="str">
        <f>IF(G91+(H91/12)=0,"",ROUND(G91+(H91/12),2))</f>
        <v/>
      </c>
      <c r="S91" s="1">
        <f>IF(I91+(J91/12)=0,"",ROUND(I91+(J91/12),2))</f>
        <v>5.33</v>
      </c>
      <c r="T91" s="1">
        <f>IF(K91+(L91/12)=0,"",ROUND(K91+(L91/12),2))</f>
        <v>6.33</v>
      </c>
      <c r="U91" s="1" t="str">
        <f>IF(M91+(N91/12)=0,"",ROUND(M91+(N91/12),2))</f>
        <v/>
      </c>
      <c r="V91" t="str">
        <f>IF(COUNT(R91:U91)&lt;2,"Not Eligible","Yes")</f>
        <v>Yes</v>
      </c>
      <c r="W91" s="1">
        <f>IF(V91="Yes",ROUND(AVERAGE(R91:U91),2),"")</f>
        <v>5.83</v>
      </c>
      <c r="Y91" s="11">
        <f>IF(W91="","",ROUNDDOWN(W91,0))</f>
        <v>5</v>
      </c>
      <c r="Z91">
        <f>IF(W91="","",ROUND((W91-Y91)*12,0))</f>
        <v>10</v>
      </c>
    </row>
    <row r="92" spans="1:26">
      <c r="A92" s="33">
        <v>189</v>
      </c>
      <c r="B92" s="33" t="s">
        <v>258</v>
      </c>
      <c r="C92" s="33" t="s">
        <v>400</v>
      </c>
      <c r="D92" s="33" t="s">
        <v>401</v>
      </c>
      <c r="E92" s="33" t="s">
        <v>80</v>
      </c>
      <c r="F92" s="29">
        <v>1</v>
      </c>
      <c r="G92" s="35"/>
      <c r="H92" s="35"/>
      <c r="I92" s="35">
        <v>5</v>
      </c>
      <c r="J92" s="35"/>
      <c r="K92" s="49">
        <v>4</v>
      </c>
      <c r="L92" s="49">
        <v>10</v>
      </c>
      <c r="M92" s="49"/>
      <c r="N92" s="49"/>
      <c r="R92" s="1" t="str">
        <f>IF(G92+(H92/12)=0,"",ROUND(G92+(H92/12),2))</f>
        <v/>
      </c>
      <c r="S92" s="1">
        <f>IF(I92+(J92/12)=0,"",ROUND(I92+(J92/12),2))</f>
        <v>5</v>
      </c>
      <c r="T92" s="1">
        <f>IF(K92+(L92/12)=0,"",ROUND(K92+(L92/12),2))</f>
        <v>4.83</v>
      </c>
      <c r="U92" s="1" t="str">
        <f>IF(M92+(N92/12)=0,"",ROUND(M92+(N92/12),2))</f>
        <v/>
      </c>
      <c r="V92" t="str">
        <f>IF(COUNT(R92:U92)&lt;2,"Not Eligible","Yes")</f>
        <v>Yes</v>
      </c>
      <c r="W92" s="1">
        <f>IF(V92="Yes",ROUND(AVERAGE(R92:U92),2),"")</f>
        <v>4.92</v>
      </c>
      <c r="Y92" s="11">
        <f>IF(W92="","",ROUNDDOWN(W92,0))</f>
        <v>4</v>
      </c>
      <c r="Z92">
        <f>IF(W92="","",ROUND((W92-Y92)*12,0))</f>
        <v>11</v>
      </c>
    </row>
    <row r="93" spans="1:26">
      <c r="A93" s="33">
        <v>190</v>
      </c>
      <c r="B93" s="33" t="s">
        <v>258</v>
      </c>
      <c r="C93" s="33" t="s">
        <v>255</v>
      </c>
      <c r="D93" s="33" t="s">
        <v>293</v>
      </c>
      <c r="E93" s="33" t="s">
        <v>80</v>
      </c>
      <c r="F93" s="29">
        <v>1</v>
      </c>
      <c r="G93" s="35">
        <v>6</v>
      </c>
      <c r="H93" s="35">
        <v>8</v>
      </c>
      <c r="I93" s="35">
        <v>7</v>
      </c>
      <c r="J93" s="35">
        <v>5</v>
      </c>
      <c r="K93" s="49">
        <v>7</v>
      </c>
      <c r="L93" s="49">
        <v>7</v>
      </c>
      <c r="M93" s="49"/>
      <c r="N93" s="49"/>
      <c r="R93" s="1">
        <f>IF(G93+(H93/12)=0,"",ROUND(G93+(H93/12),2))</f>
        <v>6.67</v>
      </c>
      <c r="S93" s="1">
        <f>IF(I93+(J93/12)=0,"",ROUND(I93+(J93/12),2))</f>
        <v>7.42</v>
      </c>
      <c r="T93" s="1">
        <f>IF(K93+(L93/12)=0,"",ROUND(K93+(L93/12),2))</f>
        <v>7.58</v>
      </c>
      <c r="U93" s="1" t="str">
        <f>IF(M93+(N93/12)=0,"",ROUND(M93+(N93/12),2))</f>
        <v/>
      </c>
      <c r="V93" t="str">
        <f>IF(COUNT(R93:U93)&lt;2,"Not Eligible","Yes")</f>
        <v>Yes</v>
      </c>
      <c r="W93" s="1">
        <f>IF(V93="Yes",ROUND(AVERAGE(R93:U93),2),"")</f>
        <v>7.22</v>
      </c>
      <c r="Y93" s="11">
        <f>IF(W93="","",ROUNDDOWN(W93,0))</f>
        <v>7</v>
      </c>
      <c r="Z93">
        <f>IF(W93="","",ROUND((W93-Y93)*12,0))</f>
        <v>3</v>
      </c>
    </row>
    <row r="94" spans="1:26">
      <c r="A94" s="33">
        <v>191</v>
      </c>
      <c r="B94" s="33" t="s">
        <v>258</v>
      </c>
      <c r="C94" s="33" t="s">
        <v>264</v>
      </c>
      <c r="D94" s="33" t="s">
        <v>216</v>
      </c>
      <c r="E94" s="33" t="s">
        <v>20</v>
      </c>
      <c r="F94" s="29" t="s">
        <v>351</v>
      </c>
      <c r="G94" s="35"/>
      <c r="H94" s="35"/>
      <c r="I94" s="35">
        <v>4</v>
      </c>
      <c r="J94" s="35">
        <v>9</v>
      </c>
      <c r="K94" s="32">
        <v>3</v>
      </c>
      <c r="L94" s="32">
        <v>7</v>
      </c>
      <c r="M94" s="32"/>
      <c r="N94" s="32"/>
      <c r="R94" s="1" t="str">
        <f>IF(G94+(H94/12)=0,"",ROUND(G94+(H94/12),2))</f>
        <v/>
      </c>
      <c r="S94" s="1">
        <f>IF(I94+(J94/12)=0,"",ROUND(I94+(J94/12),2))</f>
        <v>4.75</v>
      </c>
      <c r="T94" s="1">
        <f>IF(K94+(L94/12)=0,"",ROUND(K94+(L94/12),2))</f>
        <v>3.58</v>
      </c>
      <c r="U94" s="1" t="str">
        <f>IF(M94+(N94/12)=0,"",ROUND(M94+(N94/12),2))</f>
        <v/>
      </c>
      <c r="V94" t="str">
        <f>IF(COUNT(R94:U94)&lt;2,"Not Eligible","Yes")</f>
        <v>Yes</v>
      </c>
      <c r="W94" s="1">
        <f>IF(V94="Yes",ROUND(AVERAGE(R94:U94),2),"")</f>
        <v>4.17</v>
      </c>
      <c r="Y94" s="11">
        <f>IF(W94="","",ROUNDDOWN(W94,0))</f>
        <v>4</v>
      </c>
      <c r="Z94">
        <f>IF(W94="","",ROUND((W94-Y94)*12,0))</f>
        <v>2</v>
      </c>
    </row>
    <row r="95" spans="1:26">
      <c r="A95" s="33">
        <v>192</v>
      </c>
      <c r="B95" s="33" t="s">
        <v>258</v>
      </c>
      <c r="C95" s="33" t="s">
        <v>313</v>
      </c>
      <c r="D95" s="33" t="s">
        <v>402</v>
      </c>
      <c r="E95" s="33" t="s">
        <v>20</v>
      </c>
      <c r="F95" s="29">
        <v>1</v>
      </c>
      <c r="G95" s="35">
        <v>6</v>
      </c>
      <c r="H95" s="35">
        <v>3</v>
      </c>
      <c r="I95" s="35">
        <v>6</v>
      </c>
      <c r="J95" s="35">
        <v>10</v>
      </c>
      <c r="K95" s="32">
        <v>6</v>
      </c>
      <c r="L95" s="32">
        <v>5</v>
      </c>
      <c r="M95" s="32"/>
      <c r="N95" s="32"/>
      <c r="R95" s="1">
        <f>IF(G95+(H95/12)=0,"",ROUND(G95+(H95/12),2))</f>
        <v>6.25</v>
      </c>
      <c r="S95" s="1">
        <f>IF(I95+(J95/12)=0,"",ROUND(I95+(J95/12),2))</f>
        <v>6.83</v>
      </c>
      <c r="T95" s="1">
        <f>IF(K95+(L95/12)=0,"",ROUND(K95+(L95/12),2))</f>
        <v>6.42</v>
      </c>
      <c r="U95" s="1" t="str">
        <f>IF(M95+(N95/12)=0,"",ROUND(M95+(N95/12),2))</f>
        <v/>
      </c>
      <c r="V95" t="str">
        <f>IF(COUNT(R95:U95)&lt;2,"Not Eligible","Yes")</f>
        <v>Yes</v>
      </c>
      <c r="W95" s="1">
        <f>IF(V95="Yes",ROUND(AVERAGE(R95:U95),2),"")</f>
        <v>6.5</v>
      </c>
      <c r="Y95" s="11">
        <f>IF(W95="","",ROUNDDOWN(W95,0))</f>
        <v>6</v>
      </c>
      <c r="Z95">
        <f>IF(W95="","",ROUND((W95-Y95)*12,0))</f>
        <v>6</v>
      </c>
    </row>
    <row r="96" spans="1:26">
      <c r="A96" s="33">
        <v>193</v>
      </c>
      <c r="B96" s="33" t="s">
        <v>244</v>
      </c>
      <c r="C96" s="33" t="s">
        <v>43</v>
      </c>
      <c r="D96" s="33" t="s">
        <v>403</v>
      </c>
      <c r="E96" s="33" t="s">
        <v>20</v>
      </c>
      <c r="F96" s="29" t="s">
        <v>351</v>
      </c>
      <c r="G96" s="35"/>
      <c r="H96" s="35"/>
      <c r="I96" s="35">
        <v>3</v>
      </c>
      <c r="J96" s="35">
        <v>5</v>
      </c>
      <c r="K96" s="32">
        <v>3</v>
      </c>
      <c r="L96" s="32">
        <v>11</v>
      </c>
      <c r="M96" s="32">
        <v>3</v>
      </c>
      <c r="N96" s="32">
        <v>3</v>
      </c>
      <c r="R96" s="1" t="str">
        <f>IF(G96+(H96/12)=0,"",ROUND(G96+(H96/12),2))</f>
        <v/>
      </c>
      <c r="S96" s="1">
        <f>IF(I96+(J96/12)=0,"",ROUND(I96+(J96/12),2))</f>
        <v>3.42</v>
      </c>
      <c r="T96" s="1">
        <f>IF(K96+(L96/12)=0,"",ROUND(K96+(L96/12),2))</f>
        <v>3.92</v>
      </c>
      <c r="U96" s="1">
        <f>IF(M96+(N96/12)=0,"",ROUND(M96+(N96/12),2))</f>
        <v>3.25</v>
      </c>
      <c r="V96" t="str">
        <f>IF(COUNT(R96:U96)&lt;2,"Not Eligible","Yes")</f>
        <v>Yes</v>
      </c>
      <c r="W96" s="1">
        <f>IF(V96="Yes",ROUND(AVERAGE(R96:U96),2),"")</f>
        <v>3.53</v>
      </c>
      <c r="Y96" s="11">
        <f>IF(W96="","",ROUNDDOWN(W96,0))</f>
        <v>3</v>
      </c>
      <c r="Z96">
        <f>IF(W96="","",ROUND((W96-Y96)*12,0))</f>
        <v>6</v>
      </c>
    </row>
    <row r="97" spans="1:26">
      <c r="A97" s="33">
        <v>194</v>
      </c>
      <c r="B97" s="33" t="s">
        <v>244</v>
      </c>
      <c r="C97" s="33" t="s">
        <v>404</v>
      </c>
      <c r="D97" s="33" t="s">
        <v>405</v>
      </c>
      <c r="E97" s="33" t="s">
        <v>80</v>
      </c>
      <c r="F97" s="29">
        <v>1</v>
      </c>
      <c r="G97" s="35">
        <v>7</v>
      </c>
      <c r="H97" s="35">
        <v>0</v>
      </c>
      <c r="I97" s="35"/>
      <c r="J97" s="35"/>
      <c r="K97" s="50"/>
      <c r="L97" s="32"/>
      <c r="M97" s="50">
        <v>7</v>
      </c>
      <c r="N97" s="32">
        <v>8</v>
      </c>
      <c r="R97" s="1">
        <f>IF(G97+(H97/12)=0,"",ROUND(G97+(H97/12),2))</f>
        <v>7</v>
      </c>
      <c r="S97" s="1" t="str">
        <f>IF(I97+(J97/12)=0,"",ROUND(I97+(J97/12),2))</f>
        <v/>
      </c>
      <c r="T97" s="1" t="str">
        <f>IF(K97+(L97/12)=0,"",ROUND(K97+(L97/12),2))</f>
        <v/>
      </c>
      <c r="U97" s="1">
        <f>IF(M97+(N97/12)=0,"",ROUND(M97+(N97/12),2))</f>
        <v>7.67</v>
      </c>
      <c r="V97" t="str">
        <f>IF(COUNT(R97:U97)&lt;2,"Not Eligible","Yes")</f>
        <v>Yes</v>
      </c>
      <c r="W97" s="1">
        <f>IF(V97="Yes",ROUND(AVERAGE(R97:U97),2),"")</f>
        <v>7.34</v>
      </c>
      <c r="Y97" s="11">
        <f>IF(W97="","",ROUNDDOWN(W97,0))</f>
        <v>7</v>
      </c>
      <c r="Z97">
        <f>IF(W97="","",ROUND((W97-Y97)*12,0))</f>
        <v>4</v>
      </c>
    </row>
    <row r="98" spans="1:26">
      <c r="A98" s="33">
        <v>195</v>
      </c>
      <c r="B98" s="33" t="s">
        <v>244</v>
      </c>
      <c r="C98" s="33" t="s">
        <v>406</v>
      </c>
      <c r="D98" s="33" t="s">
        <v>407</v>
      </c>
      <c r="E98" s="33" t="s">
        <v>80</v>
      </c>
      <c r="F98" s="29" t="s">
        <v>351</v>
      </c>
      <c r="G98" s="35">
        <v>2</v>
      </c>
      <c r="H98" s="35">
        <v>0</v>
      </c>
      <c r="I98" s="35">
        <v>5</v>
      </c>
      <c r="J98" s="35">
        <v>2</v>
      </c>
      <c r="K98" s="50">
        <v>4</v>
      </c>
      <c r="L98" s="32">
        <v>6</v>
      </c>
      <c r="M98" s="50">
        <v>4</v>
      </c>
      <c r="N98" s="32">
        <v>11</v>
      </c>
      <c r="R98" s="1">
        <f>IF(G98+(H98/12)=0,"",ROUND(G98+(H98/12),2))</f>
        <v>2</v>
      </c>
      <c r="S98" s="1">
        <f>IF(I98+(J98/12)=0,"",ROUND(I98+(J98/12),2))</f>
        <v>5.17</v>
      </c>
      <c r="T98" s="1">
        <f>IF(K98+(L98/12)=0,"",ROUND(K98+(L98/12),2))</f>
        <v>4.5</v>
      </c>
      <c r="U98" s="1">
        <f>IF(M98+(N98/12)=0,"",ROUND(M98+(N98/12),2))</f>
        <v>4.92</v>
      </c>
      <c r="V98" t="str">
        <f>IF(COUNT(R98:U98)&lt;2,"Not Eligible","Yes")</f>
        <v>Yes</v>
      </c>
      <c r="W98" s="1">
        <f>IF(V98="Yes",ROUND(AVERAGE(R98:U98),2),"")</f>
        <v>4.1500000000000004</v>
      </c>
      <c r="Y98" s="11">
        <f>IF(W98="","",ROUNDDOWN(W98,0))</f>
        <v>4</v>
      </c>
      <c r="Z98">
        <f>IF(W98="","",ROUND((W98-Y98)*12,0))</f>
        <v>2</v>
      </c>
    </row>
    <row r="99" spans="1:26">
      <c r="A99" s="33">
        <v>196</v>
      </c>
      <c r="B99" s="33" t="s">
        <v>244</v>
      </c>
      <c r="C99" s="33" t="s">
        <v>318</v>
      </c>
      <c r="D99" s="33" t="s">
        <v>319</v>
      </c>
      <c r="E99" s="33" t="s">
        <v>80</v>
      </c>
      <c r="F99" s="29">
        <v>1</v>
      </c>
      <c r="G99" s="35">
        <v>5</v>
      </c>
      <c r="H99" s="35">
        <v>0</v>
      </c>
      <c r="I99" s="35">
        <v>6</v>
      </c>
      <c r="J99" s="35">
        <v>3</v>
      </c>
      <c r="K99" s="50">
        <v>5</v>
      </c>
      <c r="L99" s="50">
        <v>8</v>
      </c>
      <c r="M99" s="50">
        <v>5</v>
      </c>
      <c r="N99" s="50">
        <v>5</v>
      </c>
      <c r="R99" s="1">
        <f>IF(G99+(H99/12)=0,"",ROUND(G99+(H99/12),2))</f>
        <v>5</v>
      </c>
      <c r="S99" s="1">
        <f>IF(I99+(J99/12)=0,"",ROUND(I99+(J99/12),2))</f>
        <v>6.25</v>
      </c>
      <c r="T99" s="1">
        <f>IF(K99+(L99/12)=0,"",ROUND(K99+(L99/12),2))</f>
        <v>5.67</v>
      </c>
      <c r="U99" s="1">
        <f>IF(M99+(N99/12)=0,"",ROUND(M99+(N99/12),2))</f>
        <v>5.42</v>
      </c>
      <c r="V99" t="str">
        <f>IF(COUNT(R99:U99)&lt;2,"Not Eligible","Yes")</f>
        <v>Yes</v>
      </c>
      <c r="W99" s="1">
        <f>IF(V99="Yes",ROUND(AVERAGE(R99:U99),2),"")</f>
        <v>5.59</v>
      </c>
      <c r="Y99" s="11">
        <f>IF(W99="","",ROUNDDOWN(W99,0))</f>
        <v>5</v>
      </c>
      <c r="Z99">
        <f>IF(W99="","",ROUND((W99-Y99)*12,0))</f>
        <v>7</v>
      </c>
    </row>
    <row r="100" spans="1:26">
      <c r="A100" s="33">
        <v>197</v>
      </c>
      <c r="B100" s="33" t="s">
        <v>244</v>
      </c>
      <c r="C100" s="33" t="s">
        <v>398</v>
      </c>
      <c r="D100" s="33" t="s">
        <v>408</v>
      </c>
      <c r="E100" s="33" t="s">
        <v>80</v>
      </c>
      <c r="F100" s="29" t="s">
        <v>351</v>
      </c>
      <c r="G100" s="35">
        <v>5</v>
      </c>
      <c r="H100" s="35">
        <v>4</v>
      </c>
      <c r="I100" s="35">
        <v>4</v>
      </c>
      <c r="J100" s="35">
        <v>5</v>
      </c>
      <c r="K100" s="50"/>
      <c r="L100" s="50"/>
      <c r="M100" s="50"/>
      <c r="N100" s="50"/>
      <c r="R100" s="1">
        <f>IF(G100+(H100/12)=0,"",ROUND(G100+(H100/12),2))</f>
        <v>5.33</v>
      </c>
      <c r="S100" s="1">
        <f>IF(I100+(J100/12)=0,"",ROUND(I100+(J100/12),2))</f>
        <v>4.42</v>
      </c>
      <c r="T100" s="1" t="str">
        <f>IF(K100+(L100/12)=0,"",ROUND(K100+(L100/12),2))</f>
        <v/>
      </c>
      <c r="U100" s="1" t="str">
        <f>IF(M100+(N100/12)=0,"",ROUND(M100+(N100/12),2))</f>
        <v/>
      </c>
      <c r="V100" t="str">
        <f>IF(COUNT(R100:U100)&lt;2,"Not Eligible","Yes")</f>
        <v>Yes</v>
      </c>
      <c r="W100" s="1">
        <f>IF(V100="Yes",ROUND(AVERAGE(R100:U100),2),"")</f>
        <v>4.88</v>
      </c>
      <c r="Y100" s="11">
        <f>IF(W100="","",ROUNDDOWN(W100,0))</f>
        <v>4</v>
      </c>
      <c r="Z100">
        <f>IF(W100="","",ROUND((W100-Y100)*12,0))</f>
        <v>11</v>
      </c>
    </row>
    <row r="101" spans="1:26">
      <c r="A101" s="33">
        <v>198</v>
      </c>
      <c r="B101" s="33" t="s">
        <v>244</v>
      </c>
      <c r="C101" s="33" t="s">
        <v>81</v>
      </c>
      <c r="D101" s="33" t="s">
        <v>320</v>
      </c>
      <c r="E101" s="33" t="s">
        <v>80</v>
      </c>
      <c r="F101" s="29">
        <v>1</v>
      </c>
      <c r="G101" s="35">
        <v>5</v>
      </c>
      <c r="H101" s="35">
        <v>7</v>
      </c>
      <c r="I101" s="35">
        <v>6</v>
      </c>
      <c r="J101" s="35">
        <v>7</v>
      </c>
      <c r="K101" s="50">
        <v>6</v>
      </c>
      <c r="L101" s="50">
        <v>8</v>
      </c>
      <c r="M101" s="50"/>
      <c r="N101" s="50"/>
      <c r="R101" s="1">
        <f>IF(G101+(H101/12)=0,"",ROUND(G101+(H101/12),2))</f>
        <v>5.58</v>
      </c>
      <c r="S101" s="1">
        <f>IF(I101+(J101/12)=0,"",ROUND(I101+(J101/12),2))</f>
        <v>6.58</v>
      </c>
      <c r="T101" s="1">
        <f>IF(K101+(L101/12)=0,"",ROUND(K101+(L101/12),2))</f>
        <v>6.67</v>
      </c>
      <c r="U101" s="1" t="str">
        <f>IF(M101+(N101/12)=0,"",ROUND(M101+(N101/12),2))</f>
        <v/>
      </c>
      <c r="V101" t="str">
        <f>IF(COUNT(R101:U101)&lt;2,"Not Eligible","Yes")</f>
        <v>Yes</v>
      </c>
      <c r="W101" s="1">
        <f>IF(V101="Yes",ROUND(AVERAGE(R101:U101),2),"")</f>
        <v>6.28</v>
      </c>
      <c r="Y101" s="11">
        <f>IF(W101="","",ROUNDDOWN(W101,0))</f>
        <v>6</v>
      </c>
      <c r="Z101">
        <f>IF(W101="","",ROUND((W101-Y101)*12,0))</f>
        <v>3</v>
      </c>
    </row>
    <row r="102" spans="1:26">
      <c r="A102" s="33">
        <v>199</v>
      </c>
      <c r="B102" s="33" t="s">
        <v>244</v>
      </c>
      <c r="C102" s="33" t="s">
        <v>409</v>
      </c>
      <c r="D102" s="33" t="s">
        <v>410</v>
      </c>
      <c r="E102" s="33" t="s">
        <v>80</v>
      </c>
      <c r="F102" s="29">
        <v>1</v>
      </c>
      <c r="G102" s="35"/>
      <c r="H102" s="35"/>
      <c r="I102" s="35">
        <v>4</v>
      </c>
      <c r="J102" s="35">
        <v>7</v>
      </c>
      <c r="K102" s="49">
        <v>5</v>
      </c>
      <c r="L102" s="50">
        <v>1</v>
      </c>
      <c r="M102" s="49">
        <v>4</v>
      </c>
      <c r="N102" s="50">
        <v>10</v>
      </c>
      <c r="R102" s="1" t="str">
        <f>IF(G102+(H102/12)=0,"",ROUND(G102+(H102/12),2))</f>
        <v/>
      </c>
      <c r="S102" s="1">
        <f>IF(I102+(J102/12)=0,"",ROUND(I102+(J102/12),2))</f>
        <v>4.58</v>
      </c>
      <c r="T102" s="1">
        <f>IF(K102+(L102/12)=0,"",ROUND(K102+(L102/12),2))</f>
        <v>5.08</v>
      </c>
      <c r="U102" s="1">
        <f>IF(M102+(N102/12)=0,"",ROUND(M102+(N102/12),2))</f>
        <v>4.83</v>
      </c>
      <c r="V102" t="str">
        <f>IF(COUNT(R102:U102)&lt;2,"Not Eligible","Yes")</f>
        <v>Yes</v>
      </c>
      <c r="W102" s="1">
        <f>IF(V102="Yes",ROUND(AVERAGE(R102:U102),2),"")</f>
        <v>4.83</v>
      </c>
      <c r="Y102" s="11">
        <f>IF(W102="","",ROUNDDOWN(W102,0))</f>
        <v>4</v>
      </c>
      <c r="Z102">
        <f>IF(W102="","",ROUND((W102-Y102)*12,0))</f>
        <v>10</v>
      </c>
    </row>
    <row r="103" spans="1:26">
      <c r="A103" s="33">
        <v>200</v>
      </c>
      <c r="B103" s="33" t="s">
        <v>244</v>
      </c>
      <c r="C103" s="33" t="s">
        <v>283</v>
      </c>
      <c r="D103" s="33" t="s">
        <v>120</v>
      </c>
      <c r="E103" s="33" t="s">
        <v>80</v>
      </c>
      <c r="F103" s="29">
        <v>1</v>
      </c>
      <c r="G103" s="35">
        <v>5</v>
      </c>
      <c r="H103" s="35">
        <v>5</v>
      </c>
      <c r="I103" s="35">
        <v>6</v>
      </c>
      <c r="J103" s="35">
        <v>5</v>
      </c>
      <c r="K103" s="49">
        <v>7</v>
      </c>
      <c r="L103" s="50">
        <v>6</v>
      </c>
      <c r="M103" s="49">
        <v>7</v>
      </c>
      <c r="N103" s="50">
        <v>10</v>
      </c>
      <c r="R103" s="1">
        <f>IF(G103+(H103/12)=0,"",ROUND(G103+(H103/12),2))</f>
        <v>5.42</v>
      </c>
      <c r="S103" s="1">
        <f>IF(I103+(J103/12)=0,"",ROUND(I103+(J103/12),2))</f>
        <v>6.42</v>
      </c>
      <c r="T103" s="1">
        <f>IF(K103+(L103/12)=0,"",ROUND(K103+(L103/12),2))</f>
        <v>7.5</v>
      </c>
      <c r="U103" s="1">
        <f>IF(M103+(N103/12)=0,"",ROUND(M103+(N103/12),2))</f>
        <v>7.83</v>
      </c>
      <c r="V103" t="str">
        <f>IF(COUNT(R103:U103)&lt;2,"Not Eligible","Yes")</f>
        <v>Yes</v>
      </c>
      <c r="W103" s="1">
        <f>IF(V103="Yes",ROUND(AVERAGE(R103:U103),2),"")</f>
        <v>6.79</v>
      </c>
      <c r="Y103" s="11">
        <f>IF(W103="","",ROUNDDOWN(W103,0))</f>
        <v>6</v>
      </c>
      <c r="Z103">
        <f>IF(W103="","",ROUND((W103-Y103)*12,0))</f>
        <v>9</v>
      </c>
    </row>
    <row r="104" spans="1:26">
      <c r="A104" s="33">
        <v>201</v>
      </c>
      <c r="B104" s="33" t="s">
        <v>244</v>
      </c>
      <c r="C104" s="33" t="s">
        <v>245</v>
      </c>
      <c r="D104" s="33" t="s">
        <v>246</v>
      </c>
      <c r="E104" s="33" t="s">
        <v>80</v>
      </c>
      <c r="F104" s="29" t="s">
        <v>351</v>
      </c>
      <c r="G104" s="35">
        <v>6</v>
      </c>
      <c r="H104" s="35">
        <v>0</v>
      </c>
      <c r="I104" s="35">
        <v>9</v>
      </c>
      <c r="J104" s="35">
        <v>8</v>
      </c>
      <c r="K104" s="49">
        <v>7</v>
      </c>
      <c r="L104" s="49">
        <v>5</v>
      </c>
      <c r="M104" s="49">
        <v>6</v>
      </c>
      <c r="N104" s="49">
        <v>10</v>
      </c>
      <c r="R104" s="1">
        <f>IF(G104+(H104/12)=0,"",ROUND(G104+(H104/12),2))</f>
        <v>6</v>
      </c>
      <c r="S104" s="1">
        <f>IF(I104+(J104/12)=0,"",ROUND(I104+(J104/12),2))</f>
        <v>9.67</v>
      </c>
      <c r="T104" s="1">
        <f>IF(K104+(L104/12)=0,"",ROUND(K104+(L104/12),2))</f>
        <v>7.42</v>
      </c>
      <c r="U104" s="1">
        <f>IF(M104+(N104/12)=0,"",ROUND(M104+(N104/12),2))</f>
        <v>6.83</v>
      </c>
      <c r="V104" t="str">
        <f>IF(COUNT(R104:U104)&lt;2,"Not Eligible","Yes")</f>
        <v>Yes</v>
      </c>
      <c r="W104" s="1">
        <f>IF(V104="Yes",ROUND(AVERAGE(R104:U104),2),"")</f>
        <v>7.48</v>
      </c>
      <c r="Y104" s="11">
        <f>IF(W104="","",ROUNDDOWN(W104,0))</f>
        <v>7</v>
      </c>
      <c r="Z104">
        <f>IF(W104="","",ROUND((W104-Y104)*12,0))</f>
        <v>6</v>
      </c>
    </row>
    <row r="105" spans="1:26">
      <c r="A105" s="33">
        <v>202</v>
      </c>
      <c r="B105" s="33" t="s">
        <v>244</v>
      </c>
      <c r="C105" s="33" t="s">
        <v>210</v>
      </c>
      <c r="D105" s="33" t="s">
        <v>411</v>
      </c>
      <c r="E105" s="33" t="s">
        <v>80</v>
      </c>
      <c r="F105" s="29" t="s">
        <v>351</v>
      </c>
      <c r="G105" s="35">
        <v>6</v>
      </c>
      <c r="H105" s="35">
        <v>9</v>
      </c>
      <c r="I105" s="35"/>
      <c r="J105" s="35"/>
      <c r="K105" s="49"/>
      <c r="L105" s="49"/>
      <c r="M105" s="49">
        <v>3</v>
      </c>
      <c r="N105" s="49">
        <v>9</v>
      </c>
      <c r="R105" s="1">
        <f>IF(G105+(H105/12)=0,"",ROUND(G105+(H105/12),2))</f>
        <v>6.75</v>
      </c>
      <c r="S105" s="1" t="str">
        <f>IF(I105+(J105/12)=0,"",ROUND(I105+(J105/12),2))</f>
        <v/>
      </c>
      <c r="T105" s="1" t="str">
        <f>IF(K105+(L105/12)=0,"",ROUND(K105+(L105/12),2))</f>
        <v/>
      </c>
      <c r="U105" s="1">
        <f>IF(M105+(N105/12)=0,"",ROUND(M105+(N105/12),2))</f>
        <v>3.75</v>
      </c>
      <c r="V105" t="str">
        <f>IF(COUNT(R105:U105)&lt;2,"Not Eligible","Yes")</f>
        <v>Yes</v>
      </c>
      <c r="W105" s="1">
        <f>IF(V105="Yes",ROUND(AVERAGE(R105:U105),2),"")</f>
        <v>5.25</v>
      </c>
      <c r="Y105" s="11">
        <f>IF(W105="","",ROUNDDOWN(W105,0))</f>
        <v>5</v>
      </c>
      <c r="Z105">
        <f>IF(W105="","",ROUND((W105-Y105)*12,0))</f>
        <v>3</v>
      </c>
    </row>
    <row r="106" spans="1:26">
      <c r="A106" s="33">
        <v>203</v>
      </c>
      <c r="B106" s="33" t="s">
        <v>244</v>
      </c>
      <c r="C106" s="33" t="s">
        <v>191</v>
      </c>
      <c r="D106" s="33" t="s">
        <v>272</v>
      </c>
      <c r="E106" s="33" t="s">
        <v>20</v>
      </c>
      <c r="F106" s="29" t="s">
        <v>351</v>
      </c>
      <c r="G106" s="35"/>
      <c r="H106" s="35"/>
      <c r="I106" s="35">
        <v>4</v>
      </c>
      <c r="J106" s="35">
        <v>2</v>
      </c>
      <c r="K106" s="49">
        <v>5</v>
      </c>
      <c r="L106" s="49">
        <v>3</v>
      </c>
      <c r="M106" s="49">
        <v>2</v>
      </c>
      <c r="N106" s="49"/>
      <c r="R106" s="1" t="str">
        <f>IF(G106+(H106/12)=0,"",ROUND(G106+(H106/12),2))</f>
        <v/>
      </c>
      <c r="S106" s="1">
        <f>IF(I106+(J106/12)=0,"",ROUND(I106+(J106/12),2))</f>
        <v>4.17</v>
      </c>
      <c r="T106" s="1">
        <f>IF(K106+(L106/12)=0,"",ROUND(K106+(L106/12),2))</f>
        <v>5.25</v>
      </c>
      <c r="U106" s="1">
        <f>IF(M106+(N106/12)=0,"",ROUND(M106+(N106/12),2))</f>
        <v>2</v>
      </c>
      <c r="V106" t="str">
        <f>IF(COUNT(R106:U106)&lt;2,"Not Eligible","Yes")</f>
        <v>Yes</v>
      </c>
      <c r="W106" s="1">
        <f>IF(V106="Yes",ROUND(AVERAGE(R106:U106),2),"")</f>
        <v>3.81</v>
      </c>
      <c r="Y106" s="11">
        <f>IF(W106="","",ROUNDDOWN(W106,0))</f>
        <v>3</v>
      </c>
      <c r="Z106">
        <f>IF(W106="","",ROUND((W106-Y106)*12,0))</f>
        <v>10</v>
      </c>
    </row>
    <row r="107" spans="1:26">
      <c r="A107" s="33">
        <v>204</v>
      </c>
      <c r="B107" s="33" t="s">
        <v>241</v>
      </c>
      <c r="C107" s="33" t="s">
        <v>254</v>
      </c>
      <c r="D107" s="33" t="s">
        <v>217</v>
      </c>
      <c r="E107" s="33" t="s">
        <v>20</v>
      </c>
      <c r="F107" s="29" t="s">
        <v>351</v>
      </c>
      <c r="G107" s="35"/>
      <c r="H107" s="35"/>
      <c r="I107" s="35"/>
      <c r="J107" s="35"/>
      <c r="K107" s="49">
        <v>6</v>
      </c>
      <c r="L107" s="49">
        <v>7</v>
      </c>
      <c r="M107" s="49">
        <v>6</v>
      </c>
      <c r="N107" s="49">
        <v>0</v>
      </c>
      <c r="R107" s="1" t="str">
        <f>IF(G107+(H107/12)=0,"",ROUND(G107+(H107/12),2))</f>
        <v/>
      </c>
      <c r="S107" s="1" t="str">
        <f>IF(I107+(J107/12)=0,"",ROUND(I107+(J107/12),2))</f>
        <v/>
      </c>
      <c r="T107" s="1">
        <f>IF(K107+(L107/12)=0,"",ROUND(K107+(L107/12),2))</f>
        <v>6.58</v>
      </c>
      <c r="U107" s="1">
        <f>IF(M107+(N107/12)=0,"",ROUND(M107+(N107/12),2))</f>
        <v>6</v>
      </c>
      <c r="V107" t="str">
        <f>IF(COUNT(R107:U107)&lt;2,"Not Eligible","Yes")</f>
        <v>Yes</v>
      </c>
      <c r="W107" s="1">
        <f>IF(V107="Yes",ROUND(AVERAGE(R107:U107),2),"")</f>
        <v>6.29</v>
      </c>
      <c r="Y107" s="11">
        <f>IF(W107="","",ROUNDDOWN(W107,0))</f>
        <v>6</v>
      </c>
      <c r="Z107">
        <f>IF(W107="","",ROUND((W107-Y107)*12,0))</f>
        <v>3</v>
      </c>
    </row>
    <row r="108" spans="1:26">
      <c r="A108" s="33">
        <v>205</v>
      </c>
      <c r="B108" s="33" t="s">
        <v>241</v>
      </c>
      <c r="C108" s="33" t="s">
        <v>313</v>
      </c>
      <c r="D108" s="33" t="s">
        <v>200</v>
      </c>
      <c r="E108" s="33" t="s">
        <v>20</v>
      </c>
      <c r="F108" s="29">
        <v>1</v>
      </c>
      <c r="G108" s="35">
        <v>6</v>
      </c>
      <c r="H108" s="35">
        <v>9</v>
      </c>
      <c r="I108" s="35">
        <v>7</v>
      </c>
      <c r="J108" s="35">
        <v>11</v>
      </c>
      <c r="K108" s="49">
        <v>7</v>
      </c>
      <c r="L108" s="49">
        <v>0</v>
      </c>
      <c r="M108" s="49"/>
      <c r="N108" s="49"/>
      <c r="R108" s="1">
        <f>IF(G108+(H108/12)=0,"",ROUND(G108+(H108/12),2))</f>
        <v>6.75</v>
      </c>
      <c r="S108" s="1">
        <f>IF(I108+(J108/12)=0,"",ROUND(I108+(J108/12),2))</f>
        <v>7.92</v>
      </c>
      <c r="T108" s="1">
        <f>IF(K108+(L108/12)=0,"",ROUND(K108+(L108/12),2))</f>
        <v>7</v>
      </c>
      <c r="U108" s="1" t="str">
        <f>IF(M108+(N108/12)=0,"",ROUND(M108+(N108/12),2))</f>
        <v/>
      </c>
      <c r="V108" t="str">
        <f>IF(COUNT(R108:U108)&lt;2,"Not Eligible","Yes")</f>
        <v>Yes</v>
      </c>
      <c r="W108" s="1">
        <f>IF(V108="Yes",ROUND(AVERAGE(R108:U108),2),"")</f>
        <v>7.22</v>
      </c>
      <c r="Y108" s="11">
        <f>IF(W108="","",ROUNDDOWN(W108,0))</f>
        <v>7</v>
      </c>
      <c r="Z108">
        <f>IF(W108="","",ROUND((W108-Y108)*12,0))</f>
        <v>3</v>
      </c>
    </row>
    <row r="109" spans="1:26">
      <c r="A109" s="33">
        <v>206</v>
      </c>
      <c r="B109" s="33" t="s">
        <v>241</v>
      </c>
      <c r="C109" s="33" t="s">
        <v>132</v>
      </c>
      <c r="D109" s="33" t="s">
        <v>343</v>
      </c>
      <c r="E109" s="33" t="s">
        <v>80</v>
      </c>
      <c r="F109" s="29">
        <v>1</v>
      </c>
      <c r="G109" s="35"/>
      <c r="H109" s="35"/>
      <c r="I109" s="35">
        <v>5</v>
      </c>
      <c r="J109" s="35">
        <v>7</v>
      </c>
      <c r="K109" s="50">
        <v>5</v>
      </c>
      <c r="L109" s="50">
        <v>10</v>
      </c>
      <c r="M109" s="50"/>
      <c r="N109" s="50"/>
      <c r="R109" s="1" t="str">
        <f>IF(G109+(H109/12)=0,"",ROUND(G109+(H109/12),2))</f>
        <v/>
      </c>
      <c r="S109" s="1">
        <f>IF(I109+(J109/12)=0,"",ROUND(I109+(J109/12),2))</f>
        <v>5.58</v>
      </c>
      <c r="T109" s="1">
        <f>IF(K109+(L109/12)=0,"",ROUND(K109+(L109/12),2))</f>
        <v>5.83</v>
      </c>
      <c r="U109" s="1" t="str">
        <f>IF(M109+(N109/12)=0,"",ROUND(M109+(N109/12),2))</f>
        <v/>
      </c>
      <c r="V109" t="str">
        <f>IF(COUNT(R109:U109)&lt;2,"Not Eligible","Yes")</f>
        <v>Yes</v>
      </c>
      <c r="W109" s="1">
        <f>IF(V109="Yes",ROUND(AVERAGE(R109:U109),2),"")</f>
        <v>5.71</v>
      </c>
      <c r="Y109" s="11">
        <f>IF(W109="","",ROUNDDOWN(W109,0))</f>
        <v>5</v>
      </c>
      <c r="Z109">
        <f>IF(W109="","",ROUND((W109-Y109)*12,0))</f>
        <v>9</v>
      </c>
    </row>
    <row r="110" spans="1:26">
      <c r="A110" s="33">
        <v>207</v>
      </c>
      <c r="B110" s="33" t="s">
        <v>241</v>
      </c>
      <c r="C110" s="33" t="s">
        <v>215</v>
      </c>
      <c r="D110" s="33" t="s">
        <v>333</v>
      </c>
      <c r="E110" s="33" t="s">
        <v>80</v>
      </c>
      <c r="F110" s="29">
        <v>1</v>
      </c>
      <c r="G110" s="35"/>
      <c r="H110" s="35"/>
      <c r="I110" s="35"/>
      <c r="J110" s="35"/>
      <c r="K110" s="49">
        <v>7</v>
      </c>
      <c r="L110" s="49">
        <v>3</v>
      </c>
      <c r="M110" s="49">
        <v>6</v>
      </c>
      <c r="N110" s="49">
        <v>3</v>
      </c>
      <c r="R110" s="1" t="str">
        <f>IF(G110+(H110/12)=0,"",ROUND(G110+(H110/12),2))</f>
        <v/>
      </c>
      <c r="S110" s="1" t="str">
        <f>IF(I110+(J110/12)=0,"",ROUND(I110+(J110/12),2))</f>
        <v/>
      </c>
      <c r="T110" s="1">
        <f>IF(K110+(L110/12)=0,"",ROUND(K110+(L110/12),2))</f>
        <v>7.25</v>
      </c>
      <c r="U110" s="1">
        <f>IF(M110+(N110/12)=0,"",ROUND(M110+(N110/12),2))</f>
        <v>6.25</v>
      </c>
      <c r="V110" t="str">
        <f>IF(COUNT(R110:U110)&lt;2,"Not Eligible","Yes")</f>
        <v>Yes</v>
      </c>
      <c r="W110" s="1">
        <f>IF(V110="Yes",ROUND(AVERAGE(R110:U110),2),"")</f>
        <v>6.75</v>
      </c>
      <c r="Y110" s="11">
        <f>IF(W110="","",ROUNDDOWN(W110,0))</f>
        <v>6</v>
      </c>
      <c r="Z110">
        <f>IF(W110="","",ROUND((W110-Y110)*12,0))</f>
        <v>9</v>
      </c>
    </row>
    <row r="111" spans="1:26">
      <c r="A111" s="33">
        <v>208</v>
      </c>
      <c r="B111" s="33" t="s">
        <v>241</v>
      </c>
      <c r="C111" s="33" t="s">
        <v>225</v>
      </c>
      <c r="D111" s="33" t="s">
        <v>412</v>
      </c>
      <c r="E111" s="33" t="s">
        <v>80</v>
      </c>
      <c r="F111" s="29">
        <v>1</v>
      </c>
      <c r="G111" s="35">
        <v>5</v>
      </c>
      <c r="H111" s="35">
        <v>8</v>
      </c>
      <c r="I111" s="35"/>
      <c r="J111" s="35"/>
      <c r="K111" s="49">
        <v>6</v>
      </c>
      <c r="L111" s="49">
        <v>3</v>
      </c>
      <c r="M111" s="49">
        <v>5</v>
      </c>
      <c r="N111" s="49"/>
      <c r="R111" s="1">
        <f>IF(G111+(H111/12)=0,"",ROUND(G111+(H111/12),2))</f>
        <v>5.67</v>
      </c>
      <c r="S111" s="1" t="str">
        <f>IF(I111+(J111/12)=0,"",ROUND(I111+(J111/12),2))</f>
        <v/>
      </c>
      <c r="T111" s="1">
        <f>IF(K111+(L111/12)=0,"",ROUND(K111+(L111/12),2))</f>
        <v>6.25</v>
      </c>
      <c r="U111" s="1">
        <f>IF(M111+(N111/12)=0,"",ROUND(M111+(N111/12),2))</f>
        <v>5</v>
      </c>
      <c r="V111" t="str">
        <f>IF(COUNT(R111:U111)&lt;2,"Not Eligible","Yes")</f>
        <v>Yes</v>
      </c>
      <c r="W111" s="1">
        <f>IF(V111="Yes",ROUND(AVERAGE(R111:U111),2),"")</f>
        <v>5.64</v>
      </c>
      <c r="Y111" s="11">
        <f>IF(W111="","",ROUNDDOWN(W111,0))</f>
        <v>5</v>
      </c>
      <c r="Z111">
        <f>IF(W111="","",ROUND((W111-Y111)*12,0))</f>
        <v>8</v>
      </c>
    </row>
    <row r="112" spans="1:26">
      <c r="A112" s="33">
        <v>209</v>
      </c>
      <c r="B112" s="33" t="s">
        <v>241</v>
      </c>
      <c r="C112" s="33" t="s">
        <v>228</v>
      </c>
      <c r="D112" s="33" t="s">
        <v>413</v>
      </c>
      <c r="E112" s="33" t="s">
        <v>80</v>
      </c>
      <c r="F112" s="29">
        <v>1</v>
      </c>
      <c r="G112" s="35"/>
      <c r="H112" s="35"/>
      <c r="I112" s="35"/>
      <c r="J112" s="35"/>
      <c r="K112" s="49">
        <v>3</v>
      </c>
      <c r="L112" s="49">
        <v>9</v>
      </c>
      <c r="M112" s="49">
        <v>3</v>
      </c>
      <c r="N112" s="49"/>
      <c r="R112" s="1" t="str">
        <f>IF(G112+(H112/12)=0,"",ROUND(G112+(H112/12),2))</f>
        <v/>
      </c>
      <c r="S112" s="1" t="str">
        <f>IF(I112+(J112/12)=0,"",ROUND(I112+(J112/12),2))</f>
        <v/>
      </c>
      <c r="T112" s="1">
        <f>IF(K112+(L112/12)=0,"",ROUND(K112+(L112/12),2))</f>
        <v>3.75</v>
      </c>
      <c r="U112" s="1">
        <f>IF(M112+(N112/12)=0,"",ROUND(M112+(N112/12),2))</f>
        <v>3</v>
      </c>
      <c r="V112" t="str">
        <f>IF(COUNT(R112:U112)&lt;2,"Not Eligible","Yes")</f>
        <v>Yes</v>
      </c>
      <c r="W112" s="1">
        <f>IF(V112="Yes",ROUND(AVERAGE(R112:U112),2),"")</f>
        <v>3.38</v>
      </c>
      <c r="Y112" s="11">
        <f>IF(W112="","",ROUNDDOWN(W112,0))</f>
        <v>3</v>
      </c>
      <c r="Z112">
        <f>IF(W112="","",ROUND((W112-Y112)*12,0))</f>
        <v>5</v>
      </c>
    </row>
    <row r="113" spans="1:26">
      <c r="A113" s="33">
        <v>210</v>
      </c>
      <c r="B113" s="33" t="s">
        <v>241</v>
      </c>
      <c r="C113" s="33" t="s">
        <v>242</v>
      </c>
      <c r="D113" s="33" t="s">
        <v>202</v>
      </c>
      <c r="E113" s="33" t="s">
        <v>20</v>
      </c>
      <c r="F113" s="29" t="s">
        <v>351</v>
      </c>
      <c r="G113" s="35"/>
      <c r="H113" s="35"/>
      <c r="I113" s="35">
        <v>6</v>
      </c>
      <c r="J113" s="35">
        <v>8</v>
      </c>
      <c r="K113" s="49">
        <v>6</v>
      </c>
      <c r="L113" s="49">
        <v>7</v>
      </c>
      <c r="M113" s="49">
        <v>5</v>
      </c>
      <c r="N113" s="49">
        <v>1</v>
      </c>
      <c r="R113" s="1" t="str">
        <f>IF(G113+(H113/12)=0,"",ROUND(G113+(H113/12),2))</f>
        <v/>
      </c>
      <c r="S113" s="1">
        <f>IF(I113+(J113/12)=0,"",ROUND(I113+(J113/12),2))</f>
        <v>6.67</v>
      </c>
      <c r="T113" s="1">
        <f>IF(K113+(L113/12)=0,"",ROUND(K113+(L113/12),2))</f>
        <v>6.58</v>
      </c>
      <c r="U113" s="1">
        <f>IF(M113+(N113/12)=0,"",ROUND(M113+(N113/12),2))</f>
        <v>5.08</v>
      </c>
      <c r="V113" t="str">
        <f>IF(COUNT(R113:U113)&lt;2,"Not Eligible","Yes")</f>
        <v>Yes</v>
      </c>
      <c r="W113" s="1">
        <f>IF(V113="Yes",ROUND(AVERAGE(R113:U113),2),"")</f>
        <v>6.11</v>
      </c>
      <c r="Y113" s="11">
        <f>IF(W113="","",ROUNDDOWN(W113,0))</f>
        <v>6</v>
      </c>
      <c r="Z113">
        <f>IF(W113="","",ROUND((W113-Y113)*12,0))</f>
        <v>1</v>
      </c>
    </row>
    <row r="114" spans="1:26">
      <c r="A114" s="33">
        <v>211</v>
      </c>
      <c r="B114" s="33" t="s">
        <v>241</v>
      </c>
      <c r="C114" s="33" t="s">
        <v>264</v>
      </c>
      <c r="D114" s="33" t="s">
        <v>203</v>
      </c>
      <c r="E114" s="33" t="s">
        <v>20</v>
      </c>
      <c r="F114" s="29">
        <v>1</v>
      </c>
      <c r="G114" s="35">
        <v>6</v>
      </c>
      <c r="H114" s="35">
        <v>11</v>
      </c>
      <c r="I114" s="35">
        <v>4</v>
      </c>
      <c r="J114" s="35">
        <v>10</v>
      </c>
      <c r="K114" s="49"/>
      <c r="L114" s="49"/>
      <c r="M114" s="49"/>
      <c r="N114" s="49">
        <v>9</v>
      </c>
      <c r="R114" s="1">
        <f>IF(G114+(H114/12)=0,"",ROUND(G114+(H114/12),2))</f>
        <v>6.92</v>
      </c>
      <c r="S114" s="1">
        <f>IF(I114+(J114/12)=0,"",ROUND(I114+(J114/12),2))</f>
        <v>4.83</v>
      </c>
      <c r="T114" s="1" t="str">
        <f>IF(K114+(L114/12)=0,"",ROUND(K114+(L114/12),2))</f>
        <v/>
      </c>
      <c r="U114" s="1">
        <f>IF(M114+(N114/12)=0,"",ROUND(M114+(N114/12),2))</f>
        <v>0.75</v>
      </c>
      <c r="V114" t="str">
        <f>IF(COUNT(R114:U114)&lt;2,"Not Eligible","Yes")</f>
        <v>Yes</v>
      </c>
      <c r="W114" s="1">
        <f>IF(V114="Yes",ROUND(AVERAGE(R114:U114),2),"")</f>
        <v>4.17</v>
      </c>
      <c r="Y114" s="11">
        <f>IF(W114="","",ROUNDDOWN(W114,0))</f>
        <v>4</v>
      </c>
      <c r="Z114">
        <f>IF(W114="","",ROUND((W114-Y114)*12,0))</f>
        <v>2</v>
      </c>
    </row>
    <row r="115" spans="1:26">
      <c r="A115" s="33">
        <v>212</v>
      </c>
      <c r="B115" s="33" t="s">
        <v>241</v>
      </c>
      <c r="C115" s="33" t="s">
        <v>255</v>
      </c>
      <c r="D115" s="33" t="s">
        <v>256</v>
      </c>
      <c r="E115" s="33" t="s">
        <v>80</v>
      </c>
      <c r="F115" s="29" t="s">
        <v>351</v>
      </c>
      <c r="G115" s="35">
        <v>5</v>
      </c>
      <c r="H115" s="35">
        <v>3</v>
      </c>
      <c r="I115" s="35">
        <v>5</v>
      </c>
      <c r="J115" s="35">
        <v>8</v>
      </c>
      <c r="K115" s="49">
        <v>6</v>
      </c>
      <c r="L115" s="49">
        <v>2</v>
      </c>
      <c r="M115" s="49">
        <v>6</v>
      </c>
      <c r="N115" s="49">
        <v>9</v>
      </c>
      <c r="R115" s="1">
        <f>IF(G115+(H115/12)=0,"",ROUND(G115+(H115/12),2))</f>
        <v>5.25</v>
      </c>
      <c r="S115" s="1">
        <f>IF(I115+(J115/12)=0,"",ROUND(I115+(J115/12),2))</f>
        <v>5.67</v>
      </c>
      <c r="T115" s="1">
        <f>IF(K115+(L115/12)=0,"",ROUND(K115+(L115/12),2))</f>
        <v>6.17</v>
      </c>
      <c r="U115" s="1">
        <f>IF(M115+(N115/12)=0,"",ROUND(M115+(N115/12),2))</f>
        <v>6.75</v>
      </c>
      <c r="V115" t="str">
        <f>IF(COUNT(R115:U115)&lt;2,"Not Eligible","Yes")</f>
        <v>Yes</v>
      </c>
      <c r="W115" s="1">
        <f>IF(V115="Yes",ROUND(AVERAGE(R115:U115),2),"")</f>
        <v>5.96</v>
      </c>
      <c r="Y115" s="11">
        <f>IF(W115="","",ROUNDDOWN(W115,0))</f>
        <v>5</v>
      </c>
      <c r="Z115">
        <f>IF(W115="","",ROUND((W115-Y115)*12,0))</f>
        <v>12</v>
      </c>
    </row>
    <row r="116" spans="1:26">
      <c r="A116" s="33">
        <v>213</v>
      </c>
      <c r="B116" s="33" t="s">
        <v>241</v>
      </c>
      <c r="C116" s="33" t="s">
        <v>300</v>
      </c>
      <c r="D116" s="33" t="s">
        <v>204</v>
      </c>
      <c r="E116" s="33" t="s">
        <v>20</v>
      </c>
      <c r="F116" s="29">
        <v>1</v>
      </c>
      <c r="G116" s="35">
        <v>6</v>
      </c>
      <c r="H116" s="35">
        <v>5</v>
      </c>
      <c r="I116" s="35">
        <v>7</v>
      </c>
      <c r="J116" s="35">
        <v>4</v>
      </c>
      <c r="K116" s="54">
        <v>6</v>
      </c>
      <c r="L116" s="54">
        <v>6</v>
      </c>
      <c r="M116" s="54">
        <v>7</v>
      </c>
      <c r="N116" s="54">
        <v>9</v>
      </c>
      <c r="R116" s="1">
        <f>IF(G116+(H116/12)=0,"",ROUND(G116+(H116/12),2))</f>
        <v>6.42</v>
      </c>
      <c r="S116" s="1">
        <f>IF(I116+(J116/12)=0,"",ROUND(I116+(J116/12),2))</f>
        <v>7.33</v>
      </c>
      <c r="T116" s="1">
        <f>IF(K116+(L116/12)=0,"",ROUND(K116+(L116/12),2))</f>
        <v>6.5</v>
      </c>
      <c r="U116" s="1">
        <f>IF(M116+(N116/12)=0,"",ROUND(M116+(N116/12),2))</f>
        <v>7.75</v>
      </c>
      <c r="V116" t="str">
        <f>IF(COUNT(R116:U116)&lt;2,"Not Eligible","Yes")</f>
        <v>Yes</v>
      </c>
      <c r="W116" s="1">
        <f>IF(V116="Yes",ROUND(AVERAGE(R116:U116),2),"")</f>
        <v>7</v>
      </c>
      <c r="Y116" s="11">
        <f>IF(W116="","",ROUNDDOWN(W116,0))</f>
        <v>7</v>
      </c>
      <c r="Z116">
        <f>IF(W116="","",ROUND((W116-Y116)*12,0))</f>
        <v>0</v>
      </c>
    </row>
    <row r="117" spans="1:26">
      <c r="A117" s="33">
        <v>214</v>
      </c>
      <c r="B117" s="33" t="s">
        <v>241</v>
      </c>
      <c r="C117" s="33" t="s">
        <v>97</v>
      </c>
      <c r="D117" s="33" t="s">
        <v>144</v>
      </c>
      <c r="E117" s="33" t="s">
        <v>80</v>
      </c>
      <c r="F117" s="29">
        <v>1</v>
      </c>
      <c r="G117" s="35">
        <v>5</v>
      </c>
      <c r="H117" s="35">
        <v>1</v>
      </c>
      <c r="I117" s="35"/>
      <c r="J117" s="35"/>
      <c r="K117" s="49"/>
      <c r="L117" s="49"/>
      <c r="M117" s="49">
        <v>5</v>
      </c>
      <c r="N117" s="49">
        <v>10</v>
      </c>
      <c r="R117" s="1">
        <f>IF(G117+(H117/12)=0,"",ROUND(G117+(H117/12),2))</f>
        <v>5.08</v>
      </c>
      <c r="S117" s="1" t="str">
        <f>IF(I117+(J117/12)=0,"",ROUND(I117+(J117/12),2))</f>
        <v/>
      </c>
      <c r="T117" s="1" t="str">
        <f>IF(K117+(L117/12)=0,"",ROUND(K117+(L117/12),2))</f>
        <v/>
      </c>
      <c r="U117" s="1">
        <f>IF(M117+(N117/12)=0,"",ROUND(M117+(N117/12),2))</f>
        <v>5.83</v>
      </c>
      <c r="V117" t="str">
        <f>IF(COUNT(R117:U117)&lt;2,"Not Eligible","Yes")</f>
        <v>Yes</v>
      </c>
      <c r="W117" s="1">
        <f>IF(V117="Yes",ROUND(AVERAGE(R117:U117),2),"")</f>
        <v>5.46</v>
      </c>
      <c r="Y117" s="11">
        <f>IF(W117="","",ROUNDDOWN(W117,0))</f>
        <v>5</v>
      </c>
      <c r="Z117">
        <f>IF(W117="","",ROUND((W117-Y117)*12,0))</f>
        <v>6</v>
      </c>
    </row>
    <row r="118" spans="1:26">
      <c r="A118" s="33">
        <v>215</v>
      </c>
      <c r="B118" s="33" t="s">
        <v>241</v>
      </c>
      <c r="C118" s="33" t="s">
        <v>97</v>
      </c>
      <c r="D118" s="33" t="s">
        <v>145</v>
      </c>
      <c r="E118" s="33" t="s">
        <v>80</v>
      </c>
      <c r="F118" s="29" t="s">
        <v>351</v>
      </c>
      <c r="G118" s="35"/>
      <c r="H118" s="35"/>
      <c r="I118" s="35">
        <v>6</v>
      </c>
      <c r="J118" s="35">
        <v>11</v>
      </c>
      <c r="K118" s="49">
        <v>5</v>
      </c>
      <c r="L118" s="49">
        <v>7</v>
      </c>
      <c r="M118" s="49">
        <v>3</v>
      </c>
      <c r="N118" s="49">
        <v>9</v>
      </c>
      <c r="R118" s="1" t="str">
        <f>IF(G118+(H118/12)=0,"",ROUND(G118+(H118/12),2))</f>
        <v/>
      </c>
      <c r="S118" s="1">
        <f>IF(I118+(J118/12)=0,"",ROUND(I118+(J118/12),2))</f>
        <v>6.92</v>
      </c>
      <c r="T118" s="1">
        <f>IF(K118+(L118/12)=0,"",ROUND(K118+(L118/12),2))</f>
        <v>5.58</v>
      </c>
      <c r="U118" s="1">
        <f>IF(M118+(N118/12)=0,"",ROUND(M118+(N118/12),2))</f>
        <v>3.75</v>
      </c>
      <c r="V118" t="str">
        <f>IF(COUNT(R118:U118)&lt;2,"Not Eligible","Yes")</f>
        <v>Yes</v>
      </c>
      <c r="W118" s="1">
        <f>IF(V118="Yes",ROUND(AVERAGE(R118:U118),2),"")</f>
        <v>5.42</v>
      </c>
      <c r="Y118" s="11">
        <f>IF(W118="","",ROUNDDOWN(W118,0))</f>
        <v>5</v>
      </c>
      <c r="Z118">
        <f>IF(W118="","",ROUND((W118-Y118)*12,0))</f>
        <v>5</v>
      </c>
    </row>
    <row r="119" spans="1:26">
      <c r="A119" s="33">
        <v>216</v>
      </c>
      <c r="B119" s="33" t="s">
        <v>241</v>
      </c>
      <c r="C119" s="33" t="s">
        <v>211</v>
      </c>
      <c r="D119" s="33" t="s">
        <v>414</v>
      </c>
      <c r="E119" s="33" t="s">
        <v>80</v>
      </c>
      <c r="F119" s="29">
        <v>1</v>
      </c>
      <c r="G119" s="35">
        <v>6</v>
      </c>
      <c r="H119" s="35">
        <v>3</v>
      </c>
      <c r="I119" s="35">
        <v>5</v>
      </c>
      <c r="J119" s="35">
        <v>6</v>
      </c>
      <c r="K119" s="49">
        <v>5</v>
      </c>
      <c r="L119" s="49">
        <v>1</v>
      </c>
      <c r="M119" s="49">
        <v>5</v>
      </c>
      <c r="N119" s="49">
        <v>8</v>
      </c>
      <c r="R119" s="1">
        <f>IF(G119+(H119/12)=0,"",ROUND(G119+(H119/12),2))</f>
        <v>6.25</v>
      </c>
      <c r="S119" s="1">
        <f>IF(I119+(J119/12)=0,"",ROUND(I119+(J119/12),2))</f>
        <v>5.5</v>
      </c>
      <c r="T119" s="1">
        <f>IF(K119+(L119/12)=0,"",ROUND(K119+(L119/12),2))</f>
        <v>5.08</v>
      </c>
      <c r="U119" s="1">
        <f>IF(M119+(N119/12)=0,"",ROUND(M119+(N119/12),2))</f>
        <v>5.67</v>
      </c>
      <c r="V119" t="str">
        <f>IF(COUNT(R119:U119)&lt;2,"Not Eligible","Yes")</f>
        <v>Yes</v>
      </c>
      <c r="W119" s="1">
        <f>IF(V119="Yes",ROUND(AVERAGE(R119:U119),2),"")</f>
        <v>5.63</v>
      </c>
      <c r="Y119" s="11">
        <f>IF(W119="","",ROUNDDOWN(W119,0))</f>
        <v>5</v>
      </c>
      <c r="Z119">
        <f>IF(W119="","",ROUND((W119-Y119)*12,0))</f>
        <v>8</v>
      </c>
    </row>
    <row r="120" spans="1:26">
      <c r="A120" s="33">
        <v>217</v>
      </c>
      <c r="B120" s="33" t="s">
        <v>298</v>
      </c>
      <c r="C120" s="33" t="s">
        <v>157</v>
      </c>
      <c r="D120" s="33" t="s">
        <v>415</v>
      </c>
      <c r="E120" s="33" t="s">
        <v>80</v>
      </c>
      <c r="F120" s="29" t="s">
        <v>351</v>
      </c>
      <c r="G120" s="35">
        <v>4</v>
      </c>
      <c r="H120" s="35">
        <v>2</v>
      </c>
      <c r="I120" s="35">
        <v>4</v>
      </c>
      <c r="J120" s="35">
        <v>6</v>
      </c>
      <c r="K120" s="49">
        <v>3</v>
      </c>
      <c r="L120" s="49">
        <v>7</v>
      </c>
      <c r="M120" s="49">
        <v>2</v>
      </c>
      <c r="N120" s="49">
        <v>8</v>
      </c>
      <c r="R120" s="1">
        <f>IF(G120+(H120/12)=0,"",ROUND(G120+(H120/12),2))</f>
        <v>4.17</v>
      </c>
      <c r="S120" s="1">
        <f>IF(I120+(J120/12)=0,"",ROUND(I120+(J120/12),2))</f>
        <v>4.5</v>
      </c>
      <c r="T120" s="1">
        <f>IF(K120+(L120/12)=0,"",ROUND(K120+(L120/12),2))</f>
        <v>3.58</v>
      </c>
      <c r="U120" s="1">
        <f>IF(M120+(N120/12)=0,"",ROUND(M120+(N120/12),2))</f>
        <v>2.67</v>
      </c>
      <c r="V120" t="str">
        <f>IF(COUNT(R120:U120)&lt;2,"Not Eligible","Yes")</f>
        <v>Yes</v>
      </c>
      <c r="W120" s="1">
        <f>IF(V120="Yes",ROUND(AVERAGE(R120:U120),2),"")</f>
        <v>3.73</v>
      </c>
      <c r="Y120" s="11">
        <f>IF(W120="","",ROUNDDOWN(W120,0))</f>
        <v>3</v>
      </c>
      <c r="Z120">
        <f>IF(W120="","",ROUND((W120-Y120)*12,0))</f>
        <v>9</v>
      </c>
    </row>
    <row r="121" spans="1:26">
      <c r="A121" s="33">
        <v>218</v>
      </c>
      <c r="B121" s="33" t="s">
        <v>298</v>
      </c>
      <c r="C121" s="33" t="s">
        <v>416</v>
      </c>
      <c r="D121" s="33" t="s">
        <v>415</v>
      </c>
      <c r="E121" s="33" t="s">
        <v>80</v>
      </c>
      <c r="F121" s="29">
        <v>1</v>
      </c>
      <c r="G121" s="35"/>
      <c r="H121" s="35"/>
      <c r="I121" s="35">
        <v>4</v>
      </c>
      <c r="J121" s="35">
        <v>3</v>
      </c>
      <c r="K121" s="32">
        <v>4</v>
      </c>
      <c r="L121" s="32">
        <v>3</v>
      </c>
      <c r="M121" s="32">
        <v>2</v>
      </c>
      <c r="N121" s="32">
        <v>10</v>
      </c>
      <c r="R121" s="1" t="str">
        <f>IF(G121+(H121/12)=0,"",ROUND(G121+(H121/12),2))</f>
        <v/>
      </c>
      <c r="S121" s="1">
        <f>IF(I121+(J121/12)=0,"",ROUND(I121+(J121/12),2))</f>
        <v>4.25</v>
      </c>
      <c r="T121" s="1">
        <f>IF(K121+(L121/12)=0,"",ROUND(K121+(L121/12),2))</f>
        <v>4.25</v>
      </c>
      <c r="U121" s="1">
        <f>IF(M121+(N121/12)=0,"",ROUND(M121+(N121/12),2))</f>
        <v>2.83</v>
      </c>
      <c r="V121" t="str">
        <f>IF(COUNT(R121:U121)&lt;2,"Not Eligible","Yes")</f>
        <v>Yes</v>
      </c>
      <c r="W121" s="1">
        <f>IF(V121="Yes",ROUND(AVERAGE(R121:U121),2),"")</f>
        <v>3.78</v>
      </c>
      <c r="Y121" s="11">
        <f>IF(W121="","",ROUNDDOWN(W121,0))</f>
        <v>3</v>
      </c>
      <c r="Z121">
        <f>IF(W121="","",ROUND((W121-Y121)*12,0))</f>
        <v>9</v>
      </c>
    </row>
    <row r="122" spans="1:26">
      <c r="A122" s="33">
        <v>219</v>
      </c>
      <c r="B122" s="33" t="s">
        <v>298</v>
      </c>
      <c r="C122" s="33" t="s">
        <v>329</v>
      </c>
      <c r="D122" s="33" t="s">
        <v>330</v>
      </c>
      <c r="E122" s="33" t="s">
        <v>20</v>
      </c>
      <c r="F122" s="29">
        <v>1</v>
      </c>
      <c r="G122" s="35"/>
      <c r="H122" s="35"/>
      <c r="I122" s="35">
        <v>7</v>
      </c>
      <c r="J122" s="35">
        <v>2</v>
      </c>
      <c r="K122" s="49">
        <v>5</v>
      </c>
      <c r="L122" s="49">
        <v>9</v>
      </c>
      <c r="M122" s="49">
        <v>6</v>
      </c>
      <c r="N122" s="49">
        <v>8</v>
      </c>
      <c r="R122" s="1" t="str">
        <f>IF(G122+(H122/12)=0,"",ROUND(G122+(H122/12),2))</f>
        <v/>
      </c>
      <c r="S122" s="1">
        <f>IF(I122+(J122/12)=0,"",ROUND(I122+(J122/12),2))</f>
        <v>7.17</v>
      </c>
      <c r="T122" s="1">
        <f>IF(K122+(L122/12)=0,"",ROUND(K122+(L122/12),2))</f>
        <v>5.75</v>
      </c>
      <c r="U122" s="1">
        <f>IF(M122+(N122/12)=0,"",ROUND(M122+(N122/12),2))</f>
        <v>6.67</v>
      </c>
      <c r="V122" t="str">
        <f>IF(COUNT(R122:U122)&lt;2,"Not Eligible","Yes")</f>
        <v>Yes</v>
      </c>
      <c r="W122" s="1">
        <f>IF(V122="Yes",ROUND(AVERAGE(R122:U122),2),"")</f>
        <v>6.53</v>
      </c>
      <c r="Y122" s="11">
        <f>IF(W122="","",ROUNDDOWN(W122,0))</f>
        <v>6</v>
      </c>
      <c r="Z122">
        <f>IF(W122="","",ROUND((W122-Y122)*12,0))</f>
        <v>6</v>
      </c>
    </row>
    <row r="123" spans="1:26">
      <c r="A123" s="33">
        <v>220</v>
      </c>
      <c r="B123" s="33" t="s">
        <v>298</v>
      </c>
      <c r="C123" s="33" t="s">
        <v>417</v>
      </c>
      <c r="D123" s="33" t="s">
        <v>418</v>
      </c>
      <c r="E123" s="33" t="s">
        <v>20</v>
      </c>
      <c r="F123" s="29">
        <v>1</v>
      </c>
      <c r="G123" s="35"/>
      <c r="H123" s="35"/>
      <c r="I123" s="35"/>
      <c r="J123" s="35"/>
      <c r="K123" s="32"/>
      <c r="L123" s="32"/>
      <c r="M123" s="32"/>
      <c r="N123" s="32"/>
      <c r="R123" s="1" t="str">
        <f>IF(G123+(H123/12)=0,"",ROUND(G123+(H123/12),2))</f>
        <v/>
      </c>
      <c r="S123" s="1" t="str">
        <f>IF(I123+(J123/12)=0,"",ROUND(I123+(J123/12),2))</f>
        <v/>
      </c>
      <c r="T123" s="1" t="str">
        <f>IF(K123+(L123/12)=0,"",ROUND(K123+(L123/12),2))</f>
        <v/>
      </c>
      <c r="U123" s="1" t="str">
        <f>IF(M123+(N123/12)=0,"",ROUND(M123+(N123/12),2))</f>
        <v/>
      </c>
      <c r="V123" t="str">
        <f>IF(COUNT(R123:U123)&lt;2,"Not Eligible","Yes")</f>
        <v>Not Eligible</v>
      </c>
      <c r="W123" s="1" t="str">
        <f>IF(V123="Yes",ROUND(AVERAGE(R123:U123),2),"")</f>
        <v/>
      </c>
      <c r="Y123" s="11" t="str">
        <f>IF(W123="","",ROUNDDOWN(W123,0))</f>
        <v/>
      </c>
      <c r="Z123" t="str">
        <f>IF(W123="","",ROUND((W123-Y123)*12,0))</f>
        <v/>
      </c>
    </row>
    <row r="124" spans="1:26">
      <c r="A124" s="33">
        <v>221</v>
      </c>
      <c r="B124" s="33" t="s">
        <v>298</v>
      </c>
      <c r="C124" s="33" t="s">
        <v>419</v>
      </c>
      <c r="D124" s="33" t="s">
        <v>109</v>
      </c>
      <c r="E124" s="33" t="s">
        <v>80</v>
      </c>
      <c r="F124" s="29">
        <v>1</v>
      </c>
      <c r="G124" s="35">
        <v>7</v>
      </c>
      <c r="H124" s="35">
        <v>9</v>
      </c>
      <c r="I124" s="35">
        <v>8</v>
      </c>
      <c r="J124" s="35">
        <v>1</v>
      </c>
      <c r="K124" s="32"/>
      <c r="L124" s="32"/>
      <c r="M124" s="32">
        <v>7</v>
      </c>
      <c r="N124" s="32">
        <v>6</v>
      </c>
      <c r="R124" s="1">
        <f>IF(G124+(H124/12)=0,"",ROUND(G124+(H124/12),2))</f>
        <v>7.75</v>
      </c>
      <c r="S124" s="1">
        <f>IF(I124+(J124/12)=0,"",ROUND(I124+(J124/12),2))</f>
        <v>8.08</v>
      </c>
      <c r="T124" s="1" t="str">
        <f>IF(K124+(L124/12)=0,"",ROUND(K124+(L124/12),2))</f>
        <v/>
      </c>
      <c r="U124" s="1">
        <f>IF(M124+(N124/12)=0,"",ROUND(M124+(N124/12),2))</f>
        <v>7.5</v>
      </c>
      <c r="V124" t="str">
        <f>IF(COUNT(R124:U124)&lt;2,"Not Eligible","Yes")</f>
        <v>Yes</v>
      </c>
      <c r="W124" s="1">
        <f>IF(V124="Yes",ROUND(AVERAGE(R124:U124),2),"")</f>
        <v>7.78</v>
      </c>
      <c r="Y124" s="11">
        <f>IF(W124="","",ROUNDDOWN(W124,0))</f>
        <v>7</v>
      </c>
      <c r="Z124">
        <f>IF(W124="","",ROUND((W124-Y124)*12,0))</f>
        <v>9</v>
      </c>
    </row>
    <row r="125" spans="1:26">
      <c r="A125" s="33">
        <v>222</v>
      </c>
      <c r="B125" s="33" t="s">
        <v>298</v>
      </c>
      <c r="C125" s="33" t="s">
        <v>420</v>
      </c>
      <c r="D125" s="33" t="s">
        <v>421</v>
      </c>
      <c r="E125" s="33" t="s">
        <v>20</v>
      </c>
      <c r="F125" s="29">
        <v>1</v>
      </c>
      <c r="G125" s="35"/>
      <c r="H125" s="35"/>
      <c r="I125" s="35">
        <v>5</v>
      </c>
      <c r="J125" s="35">
        <v>10</v>
      </c>
      <c r="K125" s="50">
        <v>4</v>
      </c>
      <c r="L125" s="50">
        <v>11</v>
      </c>
      <c r="M125" s="50">
        <v>4</v>
      </c>
      <c r="N125" s="50">
        <v>9</v>
      </c>
      <c r="R125" s="1" t="str">
        <f>IF(G125+(H125/12)=0,"",ROUND(G125+(H125/12),2))</f>
        <v/>
      </c>
      <c r="S125" s="1">
        <f>IF(I125+(J125/12)=0,"",ROUND(I125+(J125/12),2))</f>
        <v>5.83</v>
      </c>
      <c r="T125" s="1">
        <f>IF(K125+(L125/12)=0,"",ROUND(K125+(L125/12),2))</f>
        <v>4.92</v>
      </c>
      <c r="U125" s="1">
        <f>IF(M125+(N125/12)=0,"",ROUND(M125+(N125/12),2))</f>
        <v>4.75</v>
      </c>
      <c r="V125" t="str">
        <f>IF(COUNT(R125:U125)&lt;2,"Not Eligible","Yes")</f>
        <v>Yes</v>
      </c>
      <c r="W125" s="1">
        <f>IF(V125="Yes",ROUND(AVERAGE(R125:U125),2),"")</f>
        <v>5.17</v>
      </c>
      <c r="Y125" s="11">
        <f>IF(W125="","",ROUNDDOWN(W125,0))</f>
        <v>5</v>
      </c>
      <c r="Z125">
        <f>IF(W125="","",ROUND((W125-Y125)*12,0))</f>
        <v>2</v>
      </c>
    </row>
    <row r="126" spans="1:26">
      <c r="A126" s="33">
        <v>223</v>
      </c>
      <c r="B126" s="33" t="s">
        <v>298</v>
      </c>
      <c r="C126" s="33" t="s">
        <v>239</v>
      </c>
      <c r="D126" s="33" t="s">
        <v>111</v>
      </c>
      <c r="E126" s="33" t="s">
        <v>80</v>
      </c>
      <c r="F126" s="29">
        <v>1</v>
      </c>
      <c r="G126" s="35">
        <v>5</v>
      </c>
      <c r="H126" s="35">
        <v>8</v>
      </c>
      <c r="I126" s="35">
        <v>6</v>
      </c>
      <c r="J126" s="35">
        <v>5</v>
      </c>
      <c r="K126" s="32">
        <v>7</v>
      </c>
      <c r="L126" s="32">
        <v>6</v>
      </c>
      <c r="M126" s="32">
        <v>5</v>
      </c>
      <c r="N126" s="32">
        <v>7</v>
      </c>
      <c r="R126" s="1">
        <f>IF(G126+(H126/12)=0,"",ROUND(G126+(H126/12),2))</f>
        <v>5.67</v>
      </c>
      <c r="S126" s="1">
        <f>IF(I126+(J126/12)=0,"",ROUND(I126+(J126/12),2))</f>
        <v>6.42</v>
      </c>
      <c r="T126" s="1">
        <f>IF(K126+(L126/12)=0,"",ROUND(K126+(L126/12),2))</f>
        <v>7.5</v>
      </c>
      <c r="U126" s="1">
        <f>IF(M126+(N126/12)=0,"",ROUND(M126+(N126/12),2))</f>
        <v>5.58</v>
      </c>
      <c r="V126" t="str">
        <f>IF(COUNT(R126:U126)&lt;2,"Not Eligible","Yes")</f>
        <v>Yes</v>
      </c>
      <c r="W126" s="1">
        <f>IF(V126="Yes",ROUND(AVERAGE(R126:U126),2),"")</f>
        <v>6.29</v>
      </c>
      <c r="Y126" s="11">
        <f>IF(W126="","",ROUNDDOWN(W126,0))</f>
        <v>6</v>
      </c>
      <c r="Z126">
        <f>IF(W126="","",ROUND((W126-Y126)*12,0))</f>
        <v>3</v>
      </c>
    </row>
    <row r="127" spans="1:26">
      <c r="A127" s="33">
        <v>224</v>
      </c>
      <c r="B127" s="33" t="s">
        <v>298</v>
      </c>
      <c r="C127" s="33" t="s">
        <v>422</v>
      </c>
      <c r="D127" s="33" t="s">
        <v>201</v>
      </c>
      <c r="E127" s="33" t="s">
        <v>80</v>
      </c>
      <c r="F127" s="29">
        <v>1</v>
      </c>
      <c r="G127" s="35"/>
      <c r="H127" s="35"/>
      <c r="I127" s="35">
        <v>7</v>
      </c>
      <c r="J127" s="35">
        <v>4</v>
      </c>
      <c r="K127" s="32">
        <v>6</v>
      </c>
      <c r="L127" s="32">
        <v>6</v>
      </c>
      <c r="M127" s="32">
        <v>5</v>
      </c>
      <c r="N127" s="32">
        <v>10</v>
      </c>
      <c r="R127" s="1" t="str">
        <f>IF(G127+(H127/12)=0,"",ROUND(G127+(H127/12),2))</f>
        <v/>
      </c>
      <c r="S127" s="1">
        <f>IF(I127+(J127/12)=0,"",ROUND(I127+(J127/12),2))</f>
        <v>7.33</v>
      </c>
      <c r="T127" s="1">
        <f>IF(K127+(L127/12)=0,"",ROUND(K127+(L127/12),2))</f>
        <v>6.5</v>
      </c>
      <c r="U127" s="1">
        <f>IF(M127+(N127/12)=0,"",ROUND(M127+(N127/12),2))</f>
        <v>5.83</v>
      </c>
      <c r="V127" t="str">
        <f>IF(COUNT(R127:U127)&lt;2,"Not Eligible","Yes")</f>
        <v>Yes</v>
      </c>
      <c r="W127" s="1">
        <f>IF(V127="Yes",ROUND(AVERAGE(R127:U127),2),"")</f>
        <v>6.55</v>
      </c>
      <c r="Y127" s="11">
        <f>IF(W127="","",ROUNDDOWN(W127,0))</f>
        <v>6</v>
      </c>
      <c r="Z127">
        <f>IF(W127="","",ROUND((W127-Y127)*12,0))</f>
        <v>7</v>
      </c>
    </row>
    <row r="128" spans="1:26">
      <c r="A128" s="33">
        <v>225</v>
      </c>
      <c r="B128" s="33" t="s">
        <v>298</v>
      </c>
      <c r="C128" s="33" t="s">
        <v>194</v>
      </c>
      <c r="D128" s="33" t="s">
        <v>323</v>
      </c>
      <c r="E128" s="33" t="s">
        <v>20</v>
      </c>
      <c r="F128" s="29">
        <v>1</v>
      </c>
      <c r="G128" s="35">
        <v>6</v>
      </c>
      <c r="H128" s="35">
        <v>6</v>
      </c>
      <c r="I128" s="35">
        <v>6</v>
      </c>
      <c r="J128" s="35">
        <v>9</v>
      </c>
      <c r="K128" s="32">
        <v>7</v>
      </c>
      <c r="L128" s="32">
        <v>6</v>
      </c>
      <c r="M128" s="32">
        <v>6</v>
      </c>
      <c r="N128" s="32">
        <v>5</v>
      </c>
      <c r="R128" s="1">
        <f>IF(G128+(H128/12)=0,"",ROUND(G128+(H128/12),2))</f>
        <v>6.5</v>
      </c>
      <c r="S128" s="1">
        <f>IF(I128+(J128/12)=0,"",ROUND(I128+(J128/12),2))</f>
        <v>6.75</v>
      </c>
      <c r="T128" s="1">
        <f>IF(K128+(L128/12)=0,"",ROUND(K128+(L128/12),2))</f>
        <v>7.5</v>
      </c>
      <c r="U128" s="1">
        <f>IF(M128+(N128/12)=0,"",ROUND(M128+(N128/12),2))</f>
        <v>6.42</v>
      </c>
      <c r="V128" t="str">
        <f>IF(COUNT(R128:U128)&lt;2,"Not Eligible","Yes")</f>
        <v>Yes</v>
      </c>
      <c r="W128" s="1">
        <f>IF(V128="Yes",ROUND(AVERAGE(R128:U128),2),"")</f>
        <v>6.79</v>
      </c>
      <c r="Y128" s="11">
        <f>IF(W128="","",ROUNDDOWN(W128,0))</f>
        <v>6</v>
      </c>
      <c r="Z128">
        <f>IF(W128="","",ROUND((W128-Y128)*12,0))</f>
        <v>9</v>
      </c>
    </row>
    <row r="129" spans="1:26">
      <c r="A129" s="33">
        <v>226</v>
      </c>
      <c r="B129" s="33" t="s">
        <v>298</v>
      </c>
      <c r="C129" s="33" t="s">
        <v>423</v>
      </c>
      <c r="D129" s="33" t="s">
        <v>424</v>
      </c>
      <c r="E129" s="33" t="s">
        <v>20</v>
      </c>
      <c r="F129" s="29">
        <v>1</v>
      </c>
      <c r="G129" s="35">
        <v>5</v>
      </c>
      <c r="H129" s="35">
        <v>1</v>
      </c>
      <c r="I129" s="35">
        <v>3</v>
      </c>
      <c r="J129" s="35">
        <v>5</v>
      </c>
      <c r="K129" s="50">
        <v>6</v>
      </c>
      <c r="L129" s="50">
        <v>3</v>
      </c>
      <c r="M129" s="50"/>
      <c r="N129" s="50"/>
      <c r="R129" s="1">
        <f>IF(G129+(H129/12)=0,"",ROUND(G129+(H129/12),2))</f>
        <v>5.08</v>
      </c>
      <c r="S129" s="1">
        <f>IF(I129+(J129/12)=0,"",ROUND(I129+(J129/12),2))</f>
        <v>3.42</v>
      </c>
      <c r="T129" s="1">
        <f>IF(K129+(L129/12)=0,"",ROUND(K129+(L129/12),2))</f>
        <v>6.25</v>
      </c>
      <c r="U129" s="1" t="str">
        <f>IF(M129+(N129/12)=0,"",ROUND(M129+(N129/12),2))</f>
        <v/>
      </c>
      <c r="V129" t="str">
        <f>IF(COUNT(R129:U129)&lt;2,"Not Eligible","Yes")</f>
        <v>Yes</v>
      </c>
      <c r="W129" s="1">
        <f>IF(V129="Yes",ROUND(AVERAGE(R129:U129),2),"")</f>
        <v>4.92</v>
      </c>
      <c r="Y129" s="11">
        <f>IF(W129="","",ROUNDDOWN(W129,0))</f>
        <v>4</v>
      </c>
      <c r="Z129">
        <f>IF(W129="","",ROUND((W129-Y129)*12,0))</f>
        <v>11</v>
      </c>
    </row>
    <row r="130" spans="1:26">
      <c r="A130" s="33">
        <v>227</v>
      </c>
      <c r="B130" s="33" t="s">
        <v>298</v>
      </c>
      <c r="C130" s="33" t="s">
        <v>425</v>
      </c>
      <c r="D130" s="33" t="s">
        <v>426</v>
      </c>
      <c r="E130" s="33" t="s">
        <v>20</v>
      </c>
      <c r="F130" s="29">
        <v>1</v>
      </c>
      <c r="G130" s="35"/>
      <c r="H130" s="35"/>
      <c r="I130" s="35">
        <v>6</v>
      </c>
      <c r="J130" s="35">
        <v>9</v>
      </c>
      <c r="K130" s="49">
        <v>5</v>
      </c>
      <c r="L130" s="49">
        <v>5</v>
      </c>
      <c r="M130" s="49">
        <v>4</v>
      </c>
      <c r="N130" s="49">
        <v>6</v>
      </c>
      <c r="R130" s="1" t="str">
        <f>IF(G130+(H130/12)=0,"",ROUND(G130+(H130/12),2))</f>
        <v/>
      </c>
      <c r="S130" s="1">
        <f>IF(I130+(J130/12)=0,"",ROUND(I130+(J130/12),2))</f>
        <v>6.75</v>
      </c>
      <c r="T130" s="1">
        <f>IF(K130+(L130/12)=0,"",ROUND(K130+(L130/12),2))</f>
        <v>5.42</v>
      </c>
      <c r="U130" s="1">
        <f>IF(M130+(N130/12)=0,"",ROUND(M130+(N130/12),2))</f>
        <v>4.5</v>
      </c>
      <c r="V130" t="str">
        <f>IF(COUNT(R130:U130)&lt;2,"Not Eligible","Yes")</f>
        <v>Yes</v>
      </c>
      <c r="W130" s="1">
        <f>IF(V130="Yes",ROUND(AVERAGE(R130:U130),2),"")</f>
        <v>5.56</v>
      </c>
      <c r="Y130" s="11">
        <f>IF(W130="","",ROUNDDOWN(W130,0))</f>
        <v>5</v>
      </c>
      <c r="Z130">
        <f>IF(W130="","",ROUND((W130-Y130)*12,0))</f>
        <v>7</v>
      </c>
    </row>
    <row r="131" spans="1:26">
      <c r="A131" s="33">
        <v>228</v>
      </c>
      <c r="B131" s="33" t="s">
        <v>298</v>
      </c>
      <c r="C131" s="33" t="s">
        <v>212</v>
      </c>
      <c r="D131" s="33" t="s">
        <v>427</v>
      </c>
      <c r="E131" s="33" t="s">
        <v>80</v>
      </c>
      <c r="F131" s="29" t="s">
        <v>351</v>
      </c>
      <c r="G131" s="35">
        <v>4</v>
      </c>
      <c r="H131" s="35">
        <v>8</v>
      </c>
      <c r="I131" s="35">
        <v>6</v>
      </c>
      <c r="J131" s="35">
        <v>10</v>
      </c>
      <c r="K131" s="33"/>
      <c r="L131" s="33"/>
      <c r="M131" s="33">
        <v>6</v>
      </c>
      <c r="N131" s="33">
        <v>6</v>
      </c>
      <c r="R131" s="1">
        <f>IF(G131+(H131/12)=0,"",ROUND(G131+(H131/12),2))</f>
        <v>4.67</v>
      </c>
      <c r="S131" s="1">
        <f>IF(I131+(J131/12)=0,"",ROUND(I131+(J131/12),2))</f>
        <v>6.83</v>
      </c>
      <c r="T131" s="1" t="str">
        <f>IF(K131+(L131/12)=0,"",ROUND(K131+(L131/12),2))</f>
        <v/>
      </c>
      <c r="U131" s="1">
        <f>IF(M131+(N131/12)=0,"",ROUND(M131+(N131/12),2))</f>
        <v>6.5</v>
      </c>
      <c r="V131" t="str">
        <f>IF(COUNT(R131:U131)&lt;2,"Not Eligible","Yes")</f>
        <v>Yes</v>
      </c>
      <c r="W131" s="1">
        <f>IF(V131="Yes",ROUND(AVERAGE(R131:U131),2),"")</f>
        <v>6</v>
      </c>
      <c r="Y131" s="11">
        <f>IF(W131="","",ROUNDDOWN(W131,0))</f>
        <v>6</v>
      </c>
      <c r="Z131">
        <f>IF(W131="","",ROUND((W131-Y131)*12,0))</f>
        <v>0</v>
      </c>
    </row>
    <row r="132" spans="1:26">
      <c r="A132" s="33">
        <v>229</v>
      </c>
      <c r="B132" s="33" t="s">
        <v>298</v>
      </c>
      <c r="C132" s="33" t="s">
        <v>125</v>
      </c>
      <c r="D132" s="33" t="s">
        <v>299</v>
      </c>
      <c r="E132" s="33" t="s">
        <v>80</v>
      </c>
      <c r="F132" s="29">
        <v>1</v>
      </c>
      <c r="G132" s="35">
        <v>7</v>
      </c>
      <c r="H132" s="35">
        <v>11</v>
      </c>
      <c r="I132" s="35">
        <v>8</v>
      </c>
      <c r="J132" s="35">
        <v>5</v>
      </c>
      <c r="K132" s="32">
        <v>9</v>
      </c>
      <c r="L132" s="32">
        <v>0</v>
      </c>
      <c r="M132" s="32">
        <v>7</v>
      </c>
      <c r="N132" s="32">
        <v>9</v>
      </c>
      <c r="R132" s="1">
        <f>IF(G132+(H132/12)=0,"",ROUND(G132+(H132/12),2))</f>
        <v>7.92</v>
      </c>
      <c r="S132" s="1">
        <f>IF(I132+(J132/12)=0,"",ROUND(I132+(J132/12),2))</f>
        <v>8.42</v>
      </c>
      <c r="T132" s="1">
        <f>IF(K132+(L132/12)=0,"",ROUND(K132+(L132/12),2))</f>
        <v>9</v>
      </c>
      <c r="U132" s="1">
        <f>IF(M132+(N132/12)=0,"",ROUND(M132+(N132/12),2))</f>
        <v>7.75</v>
      </c>
      <c r="V132" t="str">
        <f>IF(COUNT(R132:U132)&lt;2,"Not Eligible","Yes")</f>
        <v>Yes</v>
      </c>
      <c r="W132" s="1">
        <f>IF(V132="Yes",ROUND(AVERAGE(R132:U132),2),"")</f>
        <v>8.27</v>
      </c>
      <c r="Y132" s="11">
        <f>IF(W132="","",ROUNDDOWN(W132,0))</f>
        <v>8</v>
      </c>
      <c r="Z132">
        <f>IF(W132="","",ROUND((W132-Y132)*12,0))</f>
        <v>3</v>
      </c>
    </row>
    <row r="133" spans="1:26">
      <c r="A133" s="33">
        <v>230</v>
      </c>
      <c r="B133" s="33" t="s">
        <v>258</v>
      </c>
      <c r="C133" s="33" t="s">
        <v>121</v>
      </c>
      <c r="D133" s="33" t="s">
        <v>85</v>
      </c>
      <c r="E133" s="33" t="s">
        <v>80</v>
      </c>
      <c r="F133" s="29" t="s">
        <v>351</v>
      </c>
      <c r="G133" s="35"/>
      <c r="H133" s="35"/>
      <c r="I133" s="35">
        <v>4</v>
      </c>
      <c r="J133" s="35">
        <v>10</v>
      </c>
      <c r="K133" s="32"/>
      <c r="L133" s="33"/>
      <c r="M133" s="35"/>
      <c r="N133" s="35"/>
      <c r="R133" s="1" t="str">
        <f>IF(G133+(H133/12)=0,"",ROUND(G133+(H133/12),2))</f>
        <v/>
      </c>
      <c r="S133" s="1">
        <f>IF(I133+(J133/12)=0,"",ROUND(I133+(J133/12),2))</f>
        <v>4.83</v>
      </c>
      <c r="T133" s="1" t="str">
        <f>IF(K133+(L133/12)=0,"",ROUND(K133+(L133/12),2))</f>
        <v/>
      </c>
      <c r="U133" s="1" t="str">
        <f>IF(M133+(N133/12)=0,"",ROUND(M133+(N133/12),2))</f>
        <v/>
      </c>
      <c r="V133" t="str">
        <f>IF(COUNT(R133:U133)&lt;2,"Not Eligible","Yes")</f>
        <v>Not Eligible</v>
      </c>
      <c r="W133" s="1" t="str">
        <f>IF(V133="Yes",ROUND(AVERAGE(R133:U133),2),"")</f>
        <v/>
      </c>
      <c r="Y133" s="11" t="str">
        <f>IF(W133="","",ROUNDDOWN(W133,0))</f>
        <v/>
      </c>
      <c r="Z133" t="str">
        <f>IF(W133="","",ROUND((W133-Y133)*12,0))</f>
        <v/>
      </c>
    </row>
    <row r="134" spans="1:26">
      <c r="F134" s="33"/>
      <c r="G134" s="33"/>
      <c r="H134" s="33"/>
      <c r="I134" s="3"/>
      <c r="J134" s="3"/>
      <c r="K134" s="35"/>
      <c r="L134" s="35"/>
      <c r="M134" s="35"/>
      <c r="N134" s="35"/>
      <c r="R134" s="1" t="str">
        <f>IF(G134+(H134/12)=0,"",ROUND(G134+(H134/12),2))</f>
        <v/>
      </c>
      <c r="S134" s="1" t="str">
        <f>IF(I134+(J134/12)=0,"",ROUND(I134+(J134/12),2))</f>
        <v/>
      </c>
      <c r="T134" s="1" t="str">
        <f>IF(K134+(L134/12)=0,"",ROUND(K134+(L134/12),2))</f>
        <v/>
      </c>
      <c r="U134" s="1" t="str">
        <f>IF(M134+(N134/12)=0,"",ROUND(M134+(N134/12),2))</f>
        <v/>
      </c>
      <c r="V134" t="str">
        <f>IF(COUNT(R134:U134)&lt;2,"Not Eligible","Yes")</f>
        <v>Not Eligible</v>
      </c>
      <c r="W134" s="1" t="str">
        <f>IF(V134="Yes",ROUND(AVERAGE(R134:U134),2),"")</f>
        <v/>
      </c>
      <c r="Y134" s="11" t="str">
        <f>IF(W134="","",ROUNDDOWN(W134,0))</f>
        <v/>
      </c>
      <c r="Z134" t="str">
        <f>IF(W134="","",ROUND((W134-Y134)*12,0))</f>
        <v/>
      </c>
    </row>
  </sheetData>
  <autoFilter ref="A2:Z134">
    <filterColumn colId="4"/>
    <sortState ref="A3:Z134">
      <sortCondition ref="A2:A134"/>
    </sortState>
  </autoFilter>
  <mergeCells count="4">
    <mergeCell ref="G1:H1"/>
    <mergeCell ref="I1:J1"/>
    <mergeCell ref="K1:L1"/>
    <mergeCell ref="M1:N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34"/>
  <sheetViews>
    <sheetView workbookViewId="0">
      <pane xSplit="6" ySplit="2" topLeftCell="G3" activePane="bottomRight" state="frozen"/>
      <selection activeCell="A3" sqref="A3:F134"/>
      <selection pane="topRight" activeCell="A3" sqref="A3:F134"/>
      <selection pane="bottomLeft" activeCell="A3" sqref="A3:F134"/>
      <selection pane="bottomRight" activeCell="G3" sqref="G3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6" width="9.85546875" bestFit="1" customWidth="1"/>
    <col min="7" max="14" width="8.5703125" customWidth="1"/>
    <col min="22" max="22" width="11.28515625" bestFit="1" customWidth="1"/>
    <col min="23" max="23" width="9.140625" style="1"/>
    <col min="25" max="25" width="6.7109375" bestFit="1" customWidth="1"/>
    <col min="26" max="26" width="8.42578125" bestFit="1" customWidth="1"/>
  </cols>
  <sheetData>
    <row r="1" spans="1:26" ht="15.75" thickBot="1">
      <c r="G1" s="39" t="s">
        <v>177</v>
      </c>
      <c r="H1" s="40"/>
      <c r="I1" s="39" t="s">
        <v>178</v>
      </c>
      <c r="J1" s="40"/>
      <c r="K1" s="39" t="s">
        <v>179</v>
      </c>
      <c r="L1" s="40"/>
      <c r="M1" s="39" t="s">
        <v>180</v>
      </c>
      <c r="N1" s="40"/>
      <c r="R1" t="s">
        <v>188</v>
      </c>
    </row>
    <row r="2" spans="1:26" ht="15.7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13</v>
      </c>
      <c r="H2" s="4" t="s">
        <v>14</v>
      </c>
      <c r="I2" s="7" t="s">
        <v>13</v>
      </c>
      <c r="J2" s="7" t="s">
        <v>14</v>
      </c>
      <c r="K2" s="7" t="s">
        <v>13</v>
      </c>
      <c r="L2" s="7" t="s">
        <v>14</v>
      </c>
      <c r="M2" s="7" t="s">
        <v>13</v>
      </c>
      <c r="N2" s="7" t="s">
        <v>14</v>
      </c>
      <c r="R2" s="8" t="s">
        <v>177</v>
      </c>
      <c r="S2" s="8" t="s">
        <v>178</v>
      </c>
      <c r="T2" s="8" t="s">
        <v>179</v>
      </c>
      <c r="U2" s="8" t="s">
        <v>180</v>
      </c>
      <c r="V2" s="13" t="s">
        <v>187</v>
      </c>
      <c r="W2" s="14" t="s">
        <v>182</v>
      </c>
      <c r="Y2" s="13" t="s">
        <v>186</v>
      </c>
      <c r="Z2" s="13" t="s">
        <v>185</v>
      </c>
    </row>
    <row r="3" spans="1:26">
      <c r="A3" s="33">
        <v>100</v>
      </c>
      <c r="B3" s="33" t="s">
        <v>251</v>
      </c>
      <c r="C3" s="33" t="s">
        <v>349</v>
      </c>
      <c r="D3" s="33" t="s">
        <v>350</v>
      </c>
      <c r="E3" s="33" t="s">
        <v>20</v>
      </c>
      <c r="F3" s="29" t="s">
        <v>351</v>
      </c>
      <c r="I3" s="35"/>
      <c r="J3" s="35"/>
      <c r="K3" s="50"/>
      <c r="L3" s="50"/>
      <c r="M3" s="50">
        <v>7</v>
      </c>
      <c r="N3" s="50">
        <v>2</v>
      </c>
      <c r="R3" s="1" t="str">
        <f>IF(G3+(H3/12)=0,"",ROUND(G3+(H3/12),2))</f>
        <v/>
      </c>
      <c r="S3" s="1" t="str">
        <f>IF(I3+(J3/12)=0,"",ROUND(I3+(J3/12),2))</f>
        <v/>
      </c>
      <c r="T3" s="1" t="str">
        <f>IF(K3+(L3/12)=0,"",ROUND(K3+(L3/12),2))</f>
        <v/>
      </c>
      <c r="U3" s="1">
        <f>IF(M3+(N3/12)=0,"",ROUND(M3+(N3/12),2))</f>
        <v>7.17</v>
      </c>
      <c r="V3" t="str">
        <f>IF(COUNT(R3:U3)&lt;2,"Not Eligible","Yes")</f>
        <v>Not Eligible</v>
      </c>
      <c r="W3" s="1" t="str">
        <f>IF(V3="Yes",ROUND(AVERAGE(R3:U3),2),"")</f>
        <v/>
      </c>
      <c r="Y3" s="11" t="str">
        <f>IF(W3="","",ROUNDDOWN(W3,0))</f>
        <v/>
      </c>
      <c r="Z3" t="str">
        <f>IF(W3="","",ROUND((W3-Y3)*12,0))</f>
        <v/>
      </c>
    </row>
    <row r="4" spans="1:26">
      <c r="A4" s="33">
        <v>101</v>
      </c>
      <c r="B4" s="33" t="s">
        <v>251</v>
      </c>
      <c r="C4" s="33" t="s">
        <v>352</v>
      </c>
      <c r="D4" s="33" t="s">
        <v>156</v>
      </c>
      <c r="E4" s="33" t="s">
        <v>20</v>
      </c>
      <c r="F4" s="29" t="s">
        <v>351</v>
      </c>
      <c r="I4" s="35">
        <v>5</v>
      </c>
      <c r="J4" s="35">
        <v>10</v>
      </c>
      <c r="K4" s="49"/>
      <c r="L4" s="49"/>
      <c r="M4" s="49">
        <v>6</v>
      </c>
      <c r="N4" s="49">
        <v>3</v>
      </c>
      <c r="R4" s="1" t="str">
        <f>IF(G4+(H4/12)=0,"",ROUND(G4+(H4/12),2))</f>
        <v/>
      </c>
      <c r="S4" s="1">
        <f>IF(I4+(J4/12)=0,"",ROUND(I4+(J4/12),2))</f>
        <v>5.83</v>
      </c>
      <c r="T4" s="1" t="str">
        <f>IF(K4+(L4/12)=0,"",ROUND(K4+(L4/12),2))</f>
        <v/>
      </c>
      <c r="U4" s="1">
        <f>IF(M4+(N4/12)=0,"",ROUND(M4+(N4/12),2))</f>
        <v>6.25</v>
      </c>
      <c r="V4" t="str">
        <f>IF(COUNT(R4:U4)&lt;2,"Not Eligible","Yes")</f>
        <v>Yes</v>
      </c>
      <c r="W4" s="1">
        <f>IF(V4="Yes",ROUND(AVERAGE(R4:U4),2),"")</f>
        <v>6.04</v>
      </c>
      <c r="Y4" s="11">
        <f>IF(W4="","",ROUNDDOWN(W4,0))</f>
        <v>6</v>
      </c>
      <c r="Z4">
        <f>IF(W4="","",ROUND((W4-Y4)*12,0))</f>
        <v>0</v>
      </c>
    </row>
    <row r="5" spans="1:26">
      <c r="A5" s="33">
        <v>102</v>
      </c>
      <c r="B5" s="33" t="s">
        <v>251</v>
      </c>
      <c r="C5" s="33" t="s">
        <v>315</v>
      </c>
      <c r="D5" s="33" t="s">
        <v>156</v>
      </c>
      <c r="E5" s="33" t="s">
        <v>20</v>
      </c>
      <c r="F5" s="29">
        <v>1</v>
      </c>
      <c r="I5" s="35">
        <v>11</v>
      </c>
      <c r="J5" s="35">
        <v>3</v>
      </c>
      <c r="K5" s="49">
        <v>10</v>
      </c>
      <c r="L5" s="49">
        <v>2</v>
      </c>
      <c r="M5" s="49">
        <v>12</v>
      </c>
      <c r="N5" s="49">
        <v>0</v>
      </c>
      <c r="R5" s="1" t="str">
        <f>IF(G5+(H5/12)=0,"",ROUND(G5+(H5/12),2))</f>
        <v/>
      </c>
      <c r="S5" s="1">
        <f>IF(I5+(J5/12)=0,"",ROUND(I5+(J5/12),2))</f>
        <v>11.25</v>
      </c>
      <c r="T5" s="1">
        <f>IF(K5+(L5/12)=0,"",ROUND(K5+(L5/12),2))</f>
        <v>10.17</v>
      </c>
      <c r="U5" s="1">
        <f>IF(M5+(N5/12)=0,"",ROUND(M5+(N5/12),2))</f>
        <v>12</v>
      </c>
      <c r="V5" t="str">
        <f>IF(COUNT(R5:U5)&lt;2,"Not Eligible","Yes")</f>
        <v>Yes</v>
      </c>
      <c r="W5" s="1">
        <f>IF(V5="Yes",ROUND(AVERAGE(R5:U5),2),"")</f>
        <v>11.14</v>
      </c>
      <c r="Y5" s="11">
        <f>IF(W5="","",ROUNDDOWN(W5,0))</f>
        <v>11</v>
      </c>
      <c r="Z5">
        <f>IF(W5="","",ROUND((W5-Y5)*12,0))</f>
        <v>2</v>
      </c>
    </row>
    <row r="6" spans="1:26">
      <c r="A6" s="33">
        <v>103</v>
      </c>
      <c r="B6" s="33" t="s">
        <v>251</v>
      </c>
      <c r="C6" s="33" t="s">
        <v>353</v>
      </c>
      <c r="D6" s="33" t="s">
        <v>354</v>
      </c>
      <c r="E6" s="33" t="s">
        <v>80</v>
      </c>
      <c r="F6" s="29" t="s">
        <v>351</v>
      </c>
      <c r="I6" s="35">
        <v>6</v>
      </c>
      <c r="J6" s="35">
        <v>8</v>
      </c>
      <c r="K6" s="49">
        <v>5</v>
      </c>
      <c r="L6" s="50">
        <v>2</v>
      </c>
      <c r="M6" s="49">
        <v>5</v>
      </c>
      <c r="N6" s="50">
        <v>0</v>
      </c>
      <c r="R6" s="1" t="str">
        <f>IF(G6+(H6/12)=0,"",ROUND(G6+(H6/12),2))</f>
        <v/>
      </c>
      <c r="S6" s="1">
        <f>IF(I6+(J6/12)=0,"",ROUND(I6+(J6/12),2))</f>
        <v>6.67</v>
      </c>
      <c r="T6" s="1">
        <f>IF(K6+(L6/12)=0,"",ROUND(K6+(L6/12),2))</f>
        <v>5.17</v>
      </c>
      <c r="U6" s="1">
        <f>IF(M6+(N6/12)=0,"",ROUND(M6+(N6/12),2))</f>
        <v>5</v>
      </c>
      <c r="V6" t="str">
        <f>IF(COUNT(R6:U6)&lt;2,"Not Eligible","Yes")</f>
        <v>Yes</v>
      </c>
      <c r="W6" s="1">
        <f>IF(V6="Yes",ROUND(AVERAGE(R6:U6),2),"")</f>
        <v>5.61</v>
      </c>
      <c r="Y6" s="11">
        <f>IF(W6="","",ROUNDDOWN(W6,0))</f>
        <v>5</v>
      </c>
      <c r="Z6">
        <f>IF(W6="","",ROUND((W6-Y6)*12,0))</f>
        <v>7</v>
      </c>
    </row>
    <row r="7" spans="1:26">
      <c r="A7" s="33">
        <v>104</v>
      </c>
      <c r="B7" s="33" t="s">
        <v>251</v>
      </c>
      <c r="C7" s="33" t="s">
        <v>121</v>
      </c>
      <c r="D7" s="33" t="s">
        <v>253</v>
      </c>
      <c r="E7" s="33" t="s">
        <v>80</v>
      </c>
      <c r="F7" s="29" t="s">
        <v>351</v>
      </c>
      <c r="I7" s="35">
        <v>7</v>
      </c>
      <c r="J7" s="35">
        <v>3</v>
      </c>
      <c r="K7" s="32">
        <v>7</v>
      </c>
      <c r="L7" s="32">
        <v>3</v>
      </c>
      <c r="M7" s="32">
        <v>10</v>
      </c>
      <c r="N7" s="32">
        <v>2</v>
      </c>
      <c r="R7" s="1" t="str">
        <f>IF(G7+(H7/12)=0,"",ROUND(G7+(H7/12),2))</f>
        <v/>
      </c>
      <c r="S7" s="1">
        <f>IF(I7+(J7/12)=0,"",ROUND(I7+(J7/12),2))</f>
        <v>7.25</v>
      </c>
      <c r="T7" s="1">
        <f>IF(K7+(L7/12)=0,"",ROUND(K7+(L7/12),2))</f>
        <v>7.25</v>
      </c>
      <c r="U7" s="1">
        <f>IF(M7+(N7/12)=0,"",ROUND(M7+(N7/12),2))</f>
        <v>10.17</v>
      </c>
      <c r="V7" t="str">
        <f>IF(COUNT(R7:U7)&lt;2,"Not Eligible","Yes")</f>
        <v>Yes</v>
      </c>
      <c r="W7" s="1">
        <f>IF(V7="Yes",ROUND(AVERAGE(R7:U7),2),"")</f>
        <v>8.2200000000000006</v>
      </c>
      <c r="Y7" s="11">
        <f>IF(W7="","",ROUNDDOWN(W7,0))</f>
        <v>8</v>
      </c>
      <c r="Z7">
        <f>IF(W7="","",ROUND((W7-Y7)*12,0))</f>
        <v>3</v>
      </c>
    </row>
    <row r="8" spans="1:26">
      <c r="A8" s="33">
        <v>105</v>
      </c>
      <c r="B8" s="33" t="s">
        <v>251</v>
      </c>
      <c r="C8" s="33" t="s">
        <v>321</v>
      </c>
      <c r="D8" s="33" t="s">
        <v>322</v>
      </c>
      <c r="E8" s="33" t="s">
        <v>80</v>
      </c>
      <c r="F8" s="29">
        <v>1</v>
      </c>
      <c r="I8" s="35"/>
      <c r="J8" s="35"/>
      <c r="K8" s="32">
        <v>6</v>
      </c>
      <c r="L8" s="32">
        <v>3</v>
      </c>
      <c r="M8" s="32">
        <v>11</v>
      </c>
      <c r="N8" s="32">
        <v>4</v>
      </c>
      <c r="R8" s="1" t="str">
        <f>IF(G8+(H8/12)=0,"",ROUND(G8+(H8/12),2))</f>
        <v/>
      </c>
      <c r="S8" s="1" t="str">
        <f>IF(I8+(J8/12)=0,"",ROUND(I8+(J8/12),2))</f>
        <v/>
      </c>
      <c r="T8" s="1">
        <f>IF(K8+(L8/12)=0,"",ROUND(K8+(L8/12),2))</f>
        <v>6.25</v>
      </c>
      <c r="U8" s="1">
        <f>IF(M8+(N8/12)=0,"",ROUND(M8+(N8/12),2))</f>
        <v>11.33</v>
      </c>
      <c r="V8" t="str">
        <f>IF(COUNT(R8:U8)&lt;2,"Not Eligible","Yes")</f>
        <v>Yes</v>
      </c>
      <c r="W8" s="1">
        <f>IF(V8="Yes",ROUND(AVERAGE(R8:U8),2),"")</f>
        <v>8.7899999999999991</v>
      </c>
      <c r="Y8" s="11">
        <f>IF(W8="","",ROUNDDOWN(W8,0))</f>
        <v>8</v>
      </c>
      <c r="Z8">
        <f>IF(W8="","",ROUND((W8-Y8)*12,0))</f>
        <v>9</v>
      </c>
    </row>
    <row r="9" spans="1:26">
      <c r="A9" s="33">
        <v>106</v>
      </c>
      <c r="B9" s="33" t="s">
        <v>251</v>
      </c>
      <c r="C9" s="33" t="s">
        <v>355</v>
      </c>
      <c r="D9" s="33" t="s">
        <v>356</v>
      </c>
      <c r="E9" s="33" t="s">
        <v>20</v>
      </c>
      <c r="F9" s="29">
        <v>1</v>
      </c>
      <c r="I9" s="35"/>
      <c r="J9" s="35"/>
      <c r="K9" s="32"/>
      <c r="L9" s="32"/>
      <c r="M9" s="32"/>
      <c r="N9" s="32"/>
      <c r="R9" s="1" t="str">
        <f>IF(G9+(H9/12)=0,"",ROUND(G9+(H9/12),2))</f>
        <v/>
      </c>
      <c r="S9" s="1" t="str">
        <f>IF(I9+(J9/12)=0,"",ROUND(I9+(J9/12),2))</f>
        <v/>
      </c>
      <c r="T9" s="1" t="str">
        <f>IF(K9+(L9/12)=0,"",ROUND(K9+(L9/12),2))</f>
        <v/>
      </c>
      <c r="U9" s="1" t="str">
        <f>IF(M9+(N9/12)=0,"",ROUND(M9+(N9/12),2))</f>
        <v/>
      </c>
      <c r="V9" t="str">
        <f>IF(COUNT(R9:U9)&lt;2,"Not Eligible","Yes")</f>
        <v>Not Eligible</v>
      </c>
      <c r="W9" s="1" t="str">
        <f>IF(V9="Yes",ROUND(AVERAGE(R9:U9),2),"")</f>
        <v/>
      </c>
      <c r="Y9" s="11" t="str">
        <f>IF(W9="","",ROUNDDOWN(W9,0))</f>
        <v/>
      </c>
      <c r="Z9" t="str">
        <f>IF(W9="","",ROUND((W9-Y9)*12,0))</f>
        <v/>
      </c>
    </row>
    <row r="10" spans="1:26">
      <c r="A10" s="33">
        <v>107</v>
      </c>
      <c r="B10" s="33" t="s">
        <v>251</v>
      </c>
      <c r="C10" s="33" t="s">
        <v>294</v>
      </c>
      <c r="D10" s="33" t="s">
        <v>111</v>
      </c>
      <c r="E10" s="33" t="s">
        <v>20</v>
      </c>
      <c r="F10" s="29">
        <v>1</v>
      </c>
      <c r="I10" s="35">
        <v>11</v>
      </c>
      <c r="J10" s="35">
        <v>5</v>
      </c>
      <c r="K10" s="32">
        <v>9</v>
      </c>
      <c r="L10" s="32">
        <v>0</v>
      </c>
      <c r="M10" s="32"/>
      <c r="N10" s="32"/>
      <c r="R10" s="1" t="str">
        <f>IF(G10+(H10/12)=0,"",ROUND(G10+(H10/12),2))</f>
        <v/>
      </c>
      <c r="S10" s="1">
        <f>IF(I10+(J10/12)=0,"",ROUND(I10+(J10/12),2))</f>
        <v>11.42</v>
      </c>
      <c r="T10" s="1">
        <f>IF(K10+(L10/12)=0,"",ROUND(K10+(L10/12),2))</f>
        <v>9</v>
      </c>
      <c r="U10" s="1" t="str">
        <f>IF(M10+(N10/12)=0,"",ROUND(M10+(N10/12),2))</f>
        <v/>
      </c>
      <c r="V10" t="str">
        <f>IF(COUNT(R10:U10)&lt;2,"Not Eligible","Yes")</f>
        <v>Yes</v>
      </c>
      <c r="W10" s="1">
        <f>IF(V10="Yes",ROUND(AVERAGE(R10:U10),2),"")</f>
        <v>10.210000000000001</v>
      </c>
      <c r="Y10" s="11">
        <f>IF(W10="","",ROUNDDOWN(W10,0))</f>
        <v>10</v>
      </c>
      <c r="Z10">
        <f>IF(W10="","",ROUND((W10-Y10)*12,0))</f>
        <v>3</v>
      </c>
    </row>
    <row r="11" spans="1:26">
      <c r="A11" s="33">
        <v>108</v>
      </c>
      <c r="B11" s="33" t="s">
        <v>251</v>
      </c>
      <c r="C11" s="33" t="s">
        <v>259</v>
      </c>
      <c r="D11" s="33" t="s">
        <v>260</v>
      </c>
      <c r="E11" s="33" t="s">
        <v>20</v>
      </c>
      <c r="F11" s="29" t="s">
        <v>351</v>
      </c>
      <c r="I11" s="35">
        <v>8</v>
      </c>
      <c r="J11" s="35">
        <v>3</v>
      </c>
      <c r="K11" s="32">
        <v>6</v>
      </c>
      <c r="L11" s="32">
        <v>9</v>
      </c>
      <c r="M11" s="32">
        <v>6</v>
      </c>
      <c r="N11" s="32">
        <v>6</v>
      </c>
      <c r="R11" s="1" t="str">
        <f>IF(G11+(H11/12)=0,"",ROUND(G11+(H11/12),2))</f>
        <v/>
      </c>
      <c r="S11" s="1">
        <f>IF(I11+(J11/12)=0,"",ROUND(I11+(J11/12),2))</f>
        <v>8.25</v>
      </c>
      <c r="T11" s="1">
        <f>IF(K11+(L11/12)=0,"",ROUND(K11+(L11/12),2))</f>
        <v>6.75</v>
      </c>
      <c r="U11" s="1">
        <f>IF(M11+(N11/12)=0,"",ROUND(M11+(N11/12),2))</f>
        <v>6.5</v>
      </c>
      <c r="V11" t="str">
        <f>IF(COUNT(R11:U11)&lt;2,"Not Eligible","Yes")</f>
        <v>Yes</v>
      </c>
      <c r="W11" s="1">
        <f>IF(V11="Yes",ROUND(AVERAGE(R11:U11),2),"")</f>
        <v>7.17</v>
      </c>
      <c r="Y11" s="11">
        <f>IF(W11="","",ROUNDDOWN(W11,0))</f>
        <v>7</v>
      </c>
      <c r="Z11">
        <f>IF(W11="","",ROUND((W11-Y11)*12,0))</f>
        <v>2</v>
      </c>
    </row>
    <row r="12" spans="1:26">
      <c r="A12" s="33">
        <v>109</v>
      </c>
      <c r="B12" s="33" t="s">
        <v>251</v>
      </c>
      <c r="C12" s="33" t="s">
        <v>252</v>
      </c>
      <c r="D12" s="33" t="s">
        <v>168</v>
      </c>
      <c r="E12" s="33" t="s">
        <v>20</v>
      </c>
      <c r="F12" s="29" t="s">
        <v>351</v>
      </c>
      <c r="I12" s="35">
        <v>5</v>
      </c>
      <c r="J12" s="35">
        <v>5</v>
      </c>
      <c r="K12" s="32">
        <v>4</v>
      </c>
      <c r="L12" s="32">
        <v>6</v>
      </c>
      <c r="M12" s="32">
        <v>7</v>
      </c>
      <c r="N12" s="32">
        <v>3</v>
      </c>
      <c r="R12" s="1" t="str">
        <f>IF(G12+(H12/12)=0,"",ROUND(G12+(H12/12),2))</f>
        <v/>
      </c>
      <c r="S12" s="1">
        <f>IF(I12+(J12/12)=0,"",ROUND(I12+(J12/12),2))</f>
        <v>5.42</v>
      </c>
      <c r="T12" s="1">
        <f>IF(K12+(L12/12)=0,"",ROUND(K12+(L12/12),2))</f>
        <v>4.5</v>
      </c>
      <c r="U12" s="1">
        <f>IF(M12+(N12/12)=0,"",ROUND(M12+(N12/12),2))</f>
        <v>7.25</v>
      </c>
      <c r="V12" t="str">
        <f>IF(COUNT(R12:U12)&lt;2,"Not Eligible","Yes")</f>
        <v>Yes</v>
      </c>
      <c r="W12" s="1">
        <f>IF(V12="Yes",ROUND(AVERAGE(R12:U12),2),"")</f>
        <v>5.72</v>
      </c>
      <c r="Y12" s="11">
        <f>IF(W12="","",ROUNDDOWN(W12,0))</f>
        <v>5</v>
      </c>
      <c r="Z12">
        <f>IF(W12="","",ROUND((W12-Y12)*12,0))</f>
        <v>9</v>
      </c>
    </row>
    <row r="13" spans="1:26">
      <c r="A13" s="33">
        <v>110</v>
      </c>
      <c r="B13" s="33" t="s">
        <v>251</v>
      </c>
      <c r="C13" s="33" t="s">
        <v>220</v>
      </c>
      <c r="D13" s="33" t="s">
        <v>224</v>
      </c>
      <c r="E13" s="33" t="s">
        <v>80</v>
      </c>
      <c r="F13" s="29" t="s">
        <v>351</v>
      </c>
      <c r="I13" s="35">
        <v>13</v>
      </c>
      <c r="J13" s="35">
        <v>2</v>
      </c>
      <c r="K13" s="32">
        <v>11</v>
      </c>
      <c r="L13" s="32">
        <v>4</v>
      </c>
      <c r="M13" s="32">
        <v>13</v>
      </c>
      <c r="N13" s="32">
        <v>4</v>
      </c>
      <c r="R13" s="1" t="str">
        <f>IF(G13+(H13/12)=0,"",ROUND(G13+(H13/12),2))</f>
        <v/>
      </c>
      <c r="S13" s="1">
        <f>IF(I13+(J13/12)=0,"",ROUND(I13+(J13/12),2))</f>
        <v>13.17</v>
      </c>
      <c r="T13" s="1">
        <f>IF(K13+(L13/12)=0,"",ROUND(K13+(L13/12),2))</f>
        <v>11.33</v>
      </c>
      <c r="U13" s="1">
        <f>IF(M13+(N13/12)=0,"",ROUND(M13+(N13/12),2))</f>
        <v>13.33</v>
      </c>
      <c r="V13" t="str">
        <f>IF(COUNT(R13:U13)&lt;2,"Not Eligible","Yes")</f>
        <v>Yes</v>
      </c>
      <c r="W13" s="1">
        <f>IF(V13="Yes",ROUND(AVERAGE(R13:U13),2),"")</f>
        <v>12.61</v>
      </c>
      <c r="Y13" s="11">
        <f>IF(W13="","",ROUNDDOWN(W13,0))</f>
        <v>12</v>
      </c>
      <c r="Z13">
        <f>IF(W13="","",ROUND((W13-Y13)*12,0))</f>
        <v>7</v>
      </c>
    </row>
    <row r="14" spans="1:26">
      <c r="A14" s="33">
        <v>111</v>
      </c>
      <c r="B14" s="33" t="s">
        <v>261</v>
      </c>
      <c r="C14" s="33" t="s">
        <v>270</v>
      </c>
      <c r="D14" s="33" t="s">
        <v>271</v>
      </c>
      <c r="E14" s="33" t="s">
        <v>20</v>
      </c>
      <c r="F14" s="29" t="s">
        <v>351</v>
      </c>
      <c r="I14" s="35">
        <v>7</v>
      </c>
      <c r="J14" s="35">
        <v>9</v>
      </c>
      <c r="K14" s="32">
        <v>7</v>
      </c>
      <c r="L14" s="32">
        <v>6</v>
      </c>
      <c r="M14" s="32">
        <v>5</v>
      </c>
      <c r="N14" s="32">
        <v>11</v>
      </c>
      <c r="R14" s="1" t="str">
        <f>IF(G14+(H14/12)=0,"",ROUND(G14+(H14/12),2))</f>
        <v/>
      </c>
      <c r="S14" s="1">
        <f>IF(I14+(J14/12)=0,"",ROUND(I14+(J14/12),2))</f>
        <v>7.75</v>
      </c>
      <c r="T14" s="1">
        <f>IF(K14+(L14/12)=0,"",ROUND(K14+(L14/12),2))</f>
        <v>7.5</v>
      </c>
      <c r="U14" s="1">
        <f>IF(M14+(N14/12)=0,"",ROUND(M14+(N14/12),2))</f>
        <v>5.92</v>
      </c>
      <c r="V14" t="str">
        <f>IF(COUNT(R14:U14)&lt;2,"Not Eligible","Yes")</f>
        <v>Yes</v>
      </c>
      <c r="W14" s="1">
        <f>IF(V14="Yes",ROUND(AVERAGE(R14:U14),2),"")</f>
        <v>7.06</v>
      </c>
      <c r="Y14" s="11">
        <f>IF(W14="","",ROUNDDOWN(W14,0))</f>
        <v>7</v>
      </c>
      <c r="Z14">
        <f>IF(W14="","",ROUND((W14-Y14)*12,0))</f>
        <v>1</v>
      </c>
    </row>
    <row r="15" spans="1:26">
      <c r="A15" s="33">
        <v>112</v>
      </c>
      <c r="B15" s="33" t="s">
        <v>261</v>
      </c>
      <c r="C15" s="33" t="s">
        <v>303</v>
      </c>
      <c r="D15" s="33" t="s">
        <v>304</v>
      </c>
      <c r="E15" s="33" t="s">
        <v>20</v>
      </c>
      <c r="F15" s="29">
        <v>1</v>
      </c>
      <c r="I15" s="35">
        <v>9</v>
      </c>
      <c r="J15" s="35">
        <v>3</v>
      </c>
      <c r="K15" s="32">
        <v>10</v>
      </c>
      <c r="L15" s="32">
        <v>8</v>
      </c>
      <c r="M15" s="32">
        <v>10</v>
      </c>
      <c r="N15" s="32">
        <v>10</v>
      </c>
      <c r="R15" s="1" t="str">
        <f>IF(G15+(H15/12)=0,"",ROUND(G15+(H15/12),2))</f>
        <v/>
      </c>
      <c r="S15" s="1">
        <f>IF(I15+(J15/12)=0,"",ROUND(I15+(J15/12),2))</f>
        <v>9.25</v>
      </c>
      <c r="T15" s="1">
        <f>IF(K15+(L15/12)=0,"",ROUND(K15+(L15/12),2))</f>
        <v>10.67</v>
      </c>
      <c r="U15" s="1">
        <f>IF(M15+(N15/12)=0,"",ROUND(M15+(N15/12),2))</f>
        <v>10.83</v>
      </c>
      <c r="V15" t="str">
        <f>IF(COUNT(R15:U15)&lt;2,"Not Eligible","Yes")</f>
        <v>Yes</v>
      </c>
      <c r="W15" s="1">
        <f>IF(V15="Yes",ROUND(AVERAGE(R15:U15),2),"")</f>
        <v>10.25</v>
      </c>
      <c r="Y15" s="11">
        <f>IF(W15="","",ROUNDDOWN(W15,0))</f>
        <v>10</v>
      </c>
      <c r="Z15">
        <f>IF(W15="","",ROUND((W15-Y15)*12,0))</f>
        <v>3</v>
      </c>
    </row>
    <row r="16" spans="1:26">
      <c r="A16" s="33">
        <v>113</v>
      </c>
      <c r="B16" s="33" t="s">
        <v>261</v>
      </c>
      <c r="C16" s="33" t="s">
        <v>266</v>
      </c>
      <c r="D16" s="33" t="s">
        <v>267</v>
      </c>
      <c r="E16" s="33" t="s">
        <v>20</v>
      </c>
      <c r="F16" s="29" t="s">
        <v>351</v>
      </c>
      <c r="I16" s="35">
        <v>7</v>
      </c>
      <c r="J16" s="35">
        <v>7</v>
      </c>
      <c r="K16" s="32">
        <v>4</v>
      </c>
      <c r="L16" s="32">
        <v>6</v>
      </c>
      <c r="M16" s="32">
        <v>5</v>
      </c>
      <c r="N16" s="32">
        <v>2</v>
      </c>
      <c r="R16" s="1" t="str">
        <f>IF(G16+(H16/12)=0,"",ROUND(G16+(H16/12),2))</f>
        <v/>
      </c>
      <c r="S16" s="1">
        <f>IF(I16+(J16/12)=0,"",ROUND(I16+(J16/12),2))</f>
        <v>7.58</v>
      </c>
      <c r="T16" s="1">
        <f>IF(K16+(L16/12)=0,"",ROUND(K16+(L16/12),2))</f>
        <v>4.5</v>
      </c>
      <c r="U16" s="1">
        <f>IF(M16+(N16/12)=0,"",ROUND(M16+(N16/12),2))</f>
        <v>5.17</v>
      </c>
      <c r="V16" t="str">
        <f>IF(COUNT(R16:U16)&lt;2,"Not Eligible","Yes")</f>
        <v>Yes</v>
      </c>
      <c r="W16" s="1">
        <f>IF(V16="Yes",ROUND(AVERAGE(R16:U16),2),"")</f>
        <v>5.75</v>
      </c>
      <c r="Y16" s="11">
        <f>IF(W16="","",ROUNDDOWN(W16,0))</f>
        <v>5</v>
      </c>
      <c r="Z16">
        <f>IF(W16="","",ROUND((W16-Y16)*12,0))</f>
        <v>9</v>
      </c>
    </row>
    <row r="17" spans="1:26">
      <c r="A17" s="33">
        <v>114</v>
      </c>
      <c r="B17" s="33" t="s">
        <v>261</v>
      </c>
      <c r="C17" s="33" t="s">
        <v>306</v>
      </c>
      <c r="D17" s="33" t="s">
        <v>307</v>
      </c>
      <c r="E17" s="33" t="s">
        <v>20</v>
      </c>
      <c r="F17" s="29">
        <v>1</v>
      </c>
      <c r="I17" s="35">
        <v>8</v>
      </c>
      <c r="J17" s="35">
        <v>3</v>
      </c>
      <c r="K17" s="32">
        <v>8</v>
      </c>
      <c r="L17" s="32">
        <v>5</v>
      </c>
      <c r="M17" s="32">
        <v>8</v>
      </c>
      <c r="N17" s="32">
        <v>10</v>
      </c>
      <c r="R17" s="1" t="str">
        <f>IF(G17+(H17/12)=0,"",ROUND(G17+(H17/12),2))</f>
        <v/>
      </c>
      <c r="S17" s="1">
        <f>IF(I17+(J17/12)=0,"",ROUND(I17+(J17/12),2))</f>
        <v>8.25</v>
      </c>
      <c r="T17" s="1">
        <f>IF(K17+(L17/12)=0,"",ROUND(K17+(L17/12),2))</f>
        <v>8.42</v>
      </c>
      <c r="U17" s="1">
        <f>IF(M17+(N17/12)=0,"",ROUND(M17+(N17/12),2))</f>
        <v>8.83</v>
      </c>
      <c r="V17" t="str">
        <f>IF(COUNT(R17:U17)&lt;2,"Not Eligible","Yes")</f>
        <v>Yes</v>
      </c>
      <c r="W17" s="1">
        <f>IF(V17="Yes",ROUND(AVERAGE(R17:U17),2),"")</f>
        <v>8.5</v>
      </c>
      <c r="Y17" s="11">
        <f>IF(W17="","",ROUNDDOWN(W17,0))</f>
        <v>8</v>
      </c>
      <c r="Z17">
        <f>IF(W17="","",ROUND((W17-Y17)*12,0))</f>
        <v>6</v>
      </c>
    </row>
    <row r="18" spans="1:26">
      <c r="A18" s="33">
        <v>115</v>
      </c>
      <c r="B18" s="33" t="s">
        <v>261</v>
      </c>
      <c r="C18" s="33" t="s">
        <v>348</v>
      </c>
      <c r="D18" s="33" t="s">
        <v>109</v>
      </c>
      <c r="E18" s="33" t="s">
        <v>20</v>
      </c>
      <c r="F18" s="29">
        <v>1</v>
      </c>
      <c r="I18" s="35">
        <v>10</v>
      </c>
      <c r="J18" s="35">
        <v>11</v>
      </c>
      <c r="K18" s="32">
        <v>9</v>
      </c>
      <c r="L18" s="32">
        <v>7</v>
      </c>
      <c r="M18" s="32">
        <v>9</v>
      </c>
      <c r="N18" s="32">
        <v>5</v>
      </c>
      <c r="R18" s="1" t="str">
        <f>IF(G18+(H18/12)=0,"",ROUND(G18+(H18/12),2))</f>
        <v/>
      </c>
      <c r="S18" s="1">
        <f>IF(I18+(J18/12)=0,"",ROUND(I18+(J18/12),2))</f>
        <v>10.92</v>
      </c>
      <c r="T18" s="1">
        <f>IF(K18+(L18/12)=0,"",ROUND(K18+(L18/12),2))</f>
        <v>9.58</v>
      </c>
      <c r="U18" s="1">
        <f>IF(M18+(N18/12)=0,"",ROUND(M18+(N18/12),2))</f>
        <v>9.42</v>
      </c>
      <c r="V18" t="str">
        <f>IF(COUNT(R18:U18)&lt;2,"Not Eligible","Yes")</f>
        <v>Yes</v>
      </c>
      <c r="W18" s="1">
        <f>IF(V18="Yes",ROUND(AVERAGE(R18:U18),2),"")</f>
        <v>9.9700000000000006</v>
      </c>
      <c r="Y18" s="11">
        <f>IF(W18="","",ROUNDDOWN(W18,0))</f>
        <v>9</v>
      </c>
      <c r="Z18">
        <f>IF(W18="","",ROUND((W18-Y18)*12,0))</f>
        <v>12</v>
      </c>
    </row>
    <row r="19" spans="1:26">
      <c r="A19" s="33">
        <v>116</v>
      </c>
      <c r="B19" s="33" t="s">
        <v>261</v>
      </c>
      <c r="C19" s="33" t="s">
        <v>357</v>
      </c>
      <c r="D19" s="33" t="s">
        <v>358</v>
      </c>
      <c r="E19" s="33" t="s">
        <v>20</v>
      </c>
      <c r="F19" s="29">
        <v>1</v>
      </c>
      <c r="I19" s="35">
        <v>10</v>
      </c>
      <c r="J19" s="35">
        <v>1</v>
      </c>
      <c r="K19" s="32"/>
      <c r="L19" s="32"/>
      <c r="M19" s="32">
        <v>8</v>
      </c>
      <c r="N19" s="32">
        <v>7</v>
      </c>
      <c r="R19" s="1" t="str">
        <f>IF(G19+(H19/12)=0,"",ROUND(G19+(H19/12),2))</f>
        <v/>
      </c>
      <c r="S19" s="1">
        <f>IF(I19+(J19/12)=0,"",ROUND(I19+(J19/12),2))</f>
        <v>10.08</v>
      </c>
      <c r="T19" s="1" t="str">
        <f>IF(K19+(L19/12)=0,"",ROUND(K19+(L19/12),2))</f>
        <v/>
      </c>
      <c r="U19" s="1">
        <f>IF(M19+(N19/12)=0,"",ROUND(M19+(N19/12),2))</f>
        <v>8.58</v>
      </c>
      <c r="V19" t="str">
        <f>IF(COUNT(R19:U19)&lt;2,"Not Eligible","Yes")</f>
        <v>Yes</v>
      </c>
      <c r="W19" s="1">
        <f>IF(V19="Yes",ROUND(AVERAGE(R19:U19),2),"")</f>
        <v>9.33</v>
      </c>
      <c r="Y19" s="11">
        <f>IF(W19="","",ROUNDDOWN(W19,0))</f>
        <v>9</v>
      </c>
      <c r="Z19">
        <f>IF(W19="","",ROUND((W19-Y19)*12,0))</f>
        <v>4</v>
      </c>
    </row>
    <row r="20" spans="1:26">
      <c r="A20" s="33">
        <v>117</v>
      </c>
      <c r="B20" s="33" t="s">
        <v>261</v>
      </c>
      <c r="C20" s="33" t="s">
        <v>262</v>
      </c>
      <c r="D20" s="33" t="s">
        <v>263</v>
      </c>
      <c r="E20" s="33" t="s">
        <v>80</v>
      </c>
      <c r="F20" s="29" t="s">
        <v>351</v>
      </c>
      <c r="I20" s="35">
        <v>9</v>
      </c>
      <c r="J20" s="35">
        <v>3</v>
      </c>
      <c r="K20" s="32">
        <v>9</v>
      </c>
      <c r="L20" s="32">
        <v>2</v>
      </c>
      <c r="M20" s="32">
        <v>11</v>
      </c>
      <c r="N20" s="32">
        <v>11</v>
      </c>
      <c r="R20" s="1" t="str">
        <f>IF(G20+(H20/12)=0,"",ROUND(G20+(H20/12),2))</f>
        <v/>
      </c>
      <c r="S20" s="1">
        <f>IF(I20+(J20/12)=0,"",ROUND(I20+(J20/12),2))</f>
        <v>9.25</v>
      </c>
      <c r="T20" s="1">
        <f>IF(K20+(L20/12)=0,"",ROUND(K20+(L20/12),2))</f>
        <v>9.17</v>
      </c>
      <c r="U20" s="1">
        <f>IF(M20+(N20/12)=0,"",ROUND(M20+(N20/12),2))</f>
        <v>11.92</v>
      </c>
      <c r="V20" t="str">
        <f>IF(COUNT(R20:U20)&lt;2,"Not Eligible","Yes")</f>
        <v>Yes</v>
      </c>
      <c r="W20" s="1">
        <f>IF(V20="Yes",ROUND(AVERAGE(R20:U20),2),"")</f>
        <v>10.11</v>
      </c>
      <c r="Y20" s="11">
        <f>IF(W20="","",ROUNDDOWN(W20,0))</f>
        <v>10</v>
      </c>
      <c r="Z20">
        <f>IF(W20="","",ROUND((W20-Y20)*12,0))</f>
        <v>1</v>
      </c>
    </row>
    <row r="21" spans="1:26">
      <c r="A21" s="33">
        <v>118</v>
      </c>
      <c r="B21" s="33" t="s">
        <v>261</v>
      </c>
      <c r="C21" s="33" t="s">
        <v>222</v>
      </c>
      <c r="D21" s="33" t="s">
        <v>359</v>
      </c>
      <c r="E21" s="33" t="s">
        <v>80</v>
      </c>
      <c r="F21" s="29" t="s">
        <v>351</v>
      </c>
      <c r="I21" s="35">
        <v>15</v>
      </c>
      <c r="J21" s="35">
        <v>5</v>
      </c>
      <c r="K21" s="49"/>
      <c r="L21" s="49"/>
      <c r="M21" s="49">
        <v>16</v>
      </c>
      <c r="N21" s="49">
        <v>16</v>
      </c>
      <c r="R21" s="1" t="str">
        <f>IF(G21+(H21/12)=0,"",ROUND(G21+(H21/12),2))</f>
        <v/>
      </c>
      <c r="S21" s="1">
        <f>IF(I21+(J21/12)=0,"",ROUND(I21+(J21/12),2))</f>
        <v>15.42</v>
      </c>
      <c r="T21" s="1" t="str">
        <f>IF(K21+(L21/12)=0,"",ROUND(K21+(L21/12),2))</f>
        <v/>
      </c>
      <c r="U21" s="1">
        <f>IF(M21+(N21/12)=0,"",ROUND(M21+(N21/12),2))</f>
        <v>17.329999999999998</v>
      </c>
      <c r="V21" t="str">
        <f>IF(COUNT(R21:U21)&lt;2,"Not Eligible","Yes")</f>
        <v>Yes</v>
      </c>
      <c r="W21" s="1">
        <f>IF(V21="Yes",ROUND(AVERAGE(R21:U21),2),"")</f>
        <v>16.38</v>
      </c>
      <c r="Y21" s="11">
        <f>IF(W21="","",ROUNDDOWN(W21,0))</f>
        <v>16</v>
      </c>
      <c r="Z21">
        <f>IF(W21="","",ROUND((W21-Y21)*12,0))</f>
        <v>5</v>
      </c>
    </row>
    <row r="22" spans="1:26">
      <c r="A22" s="33">
        <v>119</v>
      </c>
      <c r="B22" s="33" t="s">
        <v>261</v>
      </c>
      <c r="C22" s="33" t="s">
        <v>239</v>
      </c>
      <c r="D22" s="33" t="s">
        <v>359</v>
      </c>
      <c r="E22" s="33" t="s">
        <v>80</v>
      </c>
      <c r="F22" s="29" t="s">
        <v>351</v>
      </c>
      <c r="I22" s="35">
        <v>10</v>
      </c>
      <c r="J22" s="35">
        <v>6</v>
      </c>
      <c r="K22" s="32"/>
      <c r="L22" s="32"/>
      <c r="M22" s="32">
        <v>13</v>
      </c>
      <c r="N22" s="32">
        <v>13</v>
      </c>
      <c r="R22" s="1" t="str">
        <f>IF(G22+(H22/12)=0,"",ROUND(G22+(H22/12),2))</f>
        <v/>
      </c>
      <c r="S22" s="1">
        <f>IF(I22+(J22/12)=0,"",ROUND(I22+(J22/12),2))</f>
        <v>10.5</v>
      </c>
      <c r="T22" s="1" t="str">
        <f>IF(K22+(L22/12)=0,"",ROUND(K22+(L22/12),2))</f>
        <v/>
      </c>
      <c r="U22" s="1">
        <f>IF(M22+(N22/12)=0,"",ROUND(M22+(N22/12),2))</f>
        <v>14.08</v>
      </c>
      <c r="V22" t="str">
        <f>IF(COUNT(R22:U22)&lt;2,"Not Eligible","Yes")</f>
        <v>Yes</v>
      </c>
      <c r="W22" s="1">
        <f>IF(V22="Yes",ROUND(AVERAGE(R22:U22),2),"")</f>
        <v>12.29</v>
      </c>
      <c r="Y22" s="11">
        <f>IF(W22="","",ROUNDDOWN(W22,0))</f>
        <v>12</v>
      </c>
      <c r="Z22">
        <f>IF(W22="","",ROUND((W22-Y22)*12,0))</f>
        <v>3</v>
      </c>
    </row>
    <row r="23" spans="1:26">
      <c r="A23" s="33">
        <v>120</v>
      </c>
      <c r="B23" s="33" t="s">
        <v>261</v>
      </c>
      <c r="C23" s="33" t="s">
        <v>360</v>
      </c>
      <c r="D23" s="33" t="s">
        <v>359</v>
      </c>
      <c r="E23" s="33" t="s">
        <v>80</v>
      </c>
      <c r="F23" s="29" t="s">
        <v>351</v>
      </c>
      <c r="I23" s="35">
        <v>15</v>
      </c>
      <c r="J23" s="35"/>
      <c r="K23" s="32"/>
      <c r="L23" s="32"/>
      <c r="M23" s="32">
        <v>15</v>
      </c>
      <c r="N23" s="32">
        <v>15</v>
      </c>
      <c r="R23" s="1" t="str">
        <f>IF(G23+(H23/12)=0,"",ROUND(G23+(H23/12),2))</f>
        <v/>
      </c>
      <c r="S23" s="1">
        <f>IF(I23+(J23/12)=0,"",ROUND(I23+(J23/12),2))</f>
        <v>15</v>
      </c>
      <c r="T23" s="1" t="str">
        <f>IF(K23+(L23/12)=0,"",ROUND(K23+(L23/12),2))</f>
        <v/>
      </c>
      <c r="U23" s="1">
        <f>IF(M23+(N23/12)=0,"",ROUND(M23+(N23/12),2))</f>
        <v>16.25</v>
      </c>
      <c r="V23" t="str">
        <f>IF(COUNT(R23:U23)&lt;2,"Not Eligible","Yes")</f>
        <v>Yes</v>
      </c>
      <c r="W23" s="1">
        <f>IF(V23="Yes",ROUND(AVERAGE(R23:U23),2),"")</f>
        <v>15.63</v>
      </c>
      <c r="Y23" s="11">
        <f>IF(W23="","",ROUNDDOWN(W23,0))</f>
        <v>15</v>
      </c>
      <c r="Z23">
        <f>IF(W23="","",ROUND((W23-Y23)*12,0))</f>
        <v>8</v>
      </c>
    </row>
    <row r="24" spans="1:26">
      <c r="A24" s="33">
        <v>121</v>
      </c>
      <c r="B24" s="33" t="s">
        <v>261</v>
      </c>
      <c r="C24" s="33" t="s">
        <v>361</v>
      </c>
      <c r="D24" s="33" t="s">
        <v>362</v>
      </c>
      <c r="E24" s="33" t="s">
        <v>20</v>
      </c>
      <c r="F24" s="29" t="s">
        <v>351</v>
      </c>
      <c r="I24" s="35">
        <v>8</v>
      </c>
      <c r="J24" s="35"/>
      <c r="K24" s="32"/>
      <c r="L24" s="32"/>
      <c r="M24" s="32">
        <v>6</v>
      </c>
      <c r="N24" s="32">
        <v>6</v>
      </c>
      <c r="R24" s="1" t="str">
        <f>IF(G24+(H24/12)=0,"",ROUND(G24+(H24/12),2))</f>
        <v/>
      </c>
      <c r="S24" s="1">
        <f>IF(I24+(J24/12)=0,"",ROUND(I24+(J24/12),2))</f>
        <v>8</v>
      </c>
      <c r="T24" s="1" t="str">
        <f>IF(K24+(L24/12)=0,"",ROUND(K24+(L24/12),2))</f>
        <v/>
      </c>
      <c r="U24" s="1">
        <f>IF(M24+(N24/12)=0,"",ROUND(M24+(N24/12),2))</f>
        <v>6.5</v>
      </c>
      <c r="V24" t="str">
        <f>IF(COUNT(R24:U24)&lt;2,"Not Eligible","Yes")</f>
        <v>Yes</v>
      </c>
      <c r="W24" s="1">
        <f>IF(V24="Yes",ROUND(AVERAGE(R24:U24),2),"")</f>
        <v>7.25</v>
      </c>
      <c r="Y24" s="11">
        <f>IF(W24="","",ROUNDDOWN(W24,0))</f>
        <v>7</v>
      </c>
      <c r="Z24">
        <f>IF(W24="","",ROUND((W24-Y24)*12,0))</f>
        <v>3</v>
      </c>
    </row>
    <row r="25" spans="1:26">
      <c r="A25" s="33">
        <v>122</v>
      </c>
      <c r="B25" s="33" t="s">
        <v>261</v>
      </c>
      <c r="C25" s="33" t="s">
        <v>273</v>
      </c>
      <c r="D25" s="33" t="s">
        <v>274</v>
      </c>
      <c r="E25" s="33" t="s">
        <v>20</v>
      </c>
      <c r="F25" s="29" t="s">
        <v>351</v>
      </c>
      <c r="I25" s="35">
        <v>7</v>
      </c>
      <c r="J25" s="35">
        <v>2</v>
      </c>
      <c r="K25" s="32">
        <v>7</v>
      </c>
      <c r="L25" s="32">
        <v>2</v>
      </c>
      <c r="M25" s="32">
        <v>6</v>
      </c>
      <c r="N25" s="32">
        <v>6</v>
      </c>
      <c r="R25" s="1" t="str">
        <f>IF(G25+(H25/12)=0,"",ROUND(G25+(H25/12),2))</f>
        <v/>
      </c>
      <c r="S25" s="1">
        <f>IF(I25+(J25/12)=0,"",ROUND(I25+(J25/12),2))</f>
        <v>7.17</v>
      </c>
      <c r="T25" s="1">
        <f>IF(K25+(L25/12)=0,"",ROUND(K25+(L25/12),2))</f>
        <v>7.17</v>
      </c>
      <c r="U25" s="1">
        <f>IF(M25+(N25/12)=0,"",ROUND(M25+(N25/12),2))</f>
        <v>6.5</v>
      </c>
      <c r="V25" t="str">
        <f>IF(COUNT(R25:U25)&lt;2,"Not Eligible","Yes")</f>
        <v>Yes</v>
      </c>
      <c r="W25" s="1">
        <f>IF(V25="Yes",ROUND(AVERAGE(R25:U25),2),"")</f>
        <v>6.95</v>
      </c>
      <c r="Y25" s="11">
        <f>IF(W25="","",ROUNDDOWN(W25,0))</f>
        <v>6</v>
      </c>
      <c r="Z25">
        <f>IF(W25="","",ROUND((W25-Y25)*12,0))</f>
        <v>11</v>
      </c>
    </row>
    <row r="26" spans="1:26">
      <c r="A26" s="33">
        <v>123</v>
      </c>
      <c r="B26" s="33" t="s">
        <v>243</v>
      </c>
      <c r="C26" s="33" t="s">
        <v>306</v>
      </c>
      <c r="D26" s="33" t="s">
        <v>19</v>
      </c>
      <c r="E26" s="33" t="s">
        <v>20</v>
      </c>
      <c r="F26" s="29" t="s">
        <v>351</v>
      </c>
      <c r="I26" s="35">
        <v>5</v>
      </c>
      <c r="J26" s="35">
        <v>10</v>
      </c>
      <c r="K26" s="32">
        <v>6</v>
      </c>
      <c r="L26" s="32">
        <v>6</v>
      </c>
      <c r="M26" s="32">
        <v>6</v>
      </c>
      <c r="N26" s="32">
        <v>9</v>
      </c>
      <c r="R26" s="1" t="str">
        <f>IF(G26+(H26/12)=0,"",ROUND(G26+(H26/12),2))</f>
        <v/>
      </c>
      <c r="S26" s="1">
        <f>IF(I26+(J26/12)=0,"",ROUND(I26+(J26/12),2))</f>
        <v>5.83</v>
      </c>
      <c r="T26" s="1">
        <f>IF(K26+(L26/12)=0,"",ROUND(K26+(L26/12),2))</f>
        <v>6.5</v>
      </c>
      <c r="U26" s="1">
        <f>IF(M26+(N26/12)=0,"",ROUND(M26+(N26/12),2))</f>
        <v>6.75</v>
      </c>
      <c r="V26" t="str">
        <f>IF(COUNT(R26:U26)&lt;2,"Not Eligible","Yes")</f>
        <v>Yes</v>
      </c>
      <c r="W26" s="1">
        <f>IF(V26="Yes",ROUND(AVERAGE(R26:U26),2),"")</f>
        <v>6.36</v>
      </c>
      <c r="Y26" s="11">
        <f>IF(W26="","",ROUNDDOWN(W26,0))</f>
        <v>6</v>
      </c>
      <c r="Z26">
        <f>IF(W26="","",ROUND((W26-Y26)*12,0))</f>
        <v>4</v>
      </c>
    </row>
    <row r="27" spans="1:26">
      <c r="A27" s="33">
        <v>124</v>
      </c>
      <c r="B27" s="33" t="s">
        <v>243</v>
      </c>
      <c r="C27" s="33" t="s">
        <v>215</v>
      </c>
      <c r="D27" s="33" t="s">
        <v>23</v>
      </c>
      <c r="E27" s="33" t="s">
        <v>80</v>
      </c>
      <c r="F27" s="29" t="s">
        <v>351</v>
      </c>
      <c r="I27" s="35">
        <v>8</v>
      </c>
      <c r="J27" s="35">
        <v>7</v>
      </c>
      <c r="K27" s="32">
        <v>9</v>
      </c>
      <c r="L27" s="32">
        <v>4</v>
      </c>
      <c r="M27" s="32">
        <v>9</v>
      </c>
      <c r="N27" s="32">
        <v>10</v>
      </c>
      <c r="R27" s="1" t="str">
        <f>IF(G27+(H27/12)=0,"",ROUND(G27+(H27/12),2))</f>
        <v/>
      </c>
      <c r="S27" s="1">
        <f>IF(I27+(J27/12)=0,"",ROUND(I27+(J27/12),2))</f>
        <v>8.58</v>
      </c>
      <c r="T27" s="1">
        <f>IF(K27+(L27/12)=0,"",ROUND(K27+(L27/12),2))</f>
        <v>9.33</v>
      </c>
      <c r="U27" s="1">
        <f>IF(M27+(N27/12)=0,"",ROUND(M27+(N27/12),2))</f>
        <v>9.83</v>
      </c>
      <c r="V27" t="str">
        <f>IF(COUNT(R27:U27)&lt;2,"Not Eligible","Yes")</f>
        <v>Yes</v>
      </c>
      <c r="W27" s="1">
        <f>IF(V27="Yes",ROUND(AVERAGE(R27:U27),2),"")</f>
        <v>9.25</v>
      </c>
      <c r="Y27" s="11">
        <f>IF(W27="","",ROUNDDOWN(W27,0))</f>
        <v>9</v>
      </c>
      <c r="Z27">
        <f>IF(W27="","",ROUND((W27-Y27)*12,0))</f>
        <v>3</v>
      </c>
    </row>
    <row r="28" spans="1:26">
      <c r="A28" s="33">
        <v>125</v>
      </c>
      <c r="B28" s="33" t="s">
        <v>243</v>
      </c>
      <c r="C28" s="33" t="s">
        <v>328</v>
      </c>
      <c r="D28" s="33" t="s">
        <v>196</v>
      </c>
      <c r="E28" s="33" t="s">
        <v>80</v>
      </c>
      <c r="F28" s="29">
        <v>1</v>
      </c>
      <c r="I28" s="35">
        <v>9</v>
      </c>
      <c r="J28" s="35">
        <v>5</v>
      </c>
      <c r="K28" s="32">
        <v>11</v>
      </c>
      <c r="L28" s="32">
        <v>7</v>
      </c>
      <c r="M28" s="32">
        <v>9</v>
      </c>
      <c r="N28" s="32">
        <v>9</v>
      </c>
      <c r="R28" s="1" t="str">
        <f>IF(G28+(H28/12)=0,"",ROUND(G28+(H28/12),2))</f>
        <v/>
      </c>
      <c r="S28" s="1">
        <f>IF(I28+(J28/12)=0,"",ROUND(I28+(J28/12),2))</f>
        <v>9.42</v>
      </c>
      <c r="T28" s="1">
        <f>IF(K28+(L28/12)=0,"",ROUND(K28+(L28/12),2))</f>
        <v>11.58</v>
      </c>
      <c r="U28" s="1">
        <f>IF(M28+(N28/12)=0,"",ROUND(M28+(N28/12),2))</f>
        <v>9.75</v>
      </c>
      <c r="V28" t="str">
        <f>IF(COUNT(R28:U28)&lt;2,"Not Eligible","Yes")</f>
        <v>Yes</v>
      </c>
      <c r="W28" s="1">
        <f>IF(V28="Yes",ROUND(AVERAGE(R28:U28),2),"")</f>
        <v>10.25</v>
      </c>
      <c r="Y28" s="11">
        <f>IF(W28="","",ROUNDDOWN(W28,0))</f>
        <v>10</v>
      </c>
      <c r="Z28">
        <f>IF(W28="","",ROUND((W28-Y28)*12,0))</f>
        <v>3</v>
      </c>
    </row>
    <row r="29" spans="1:26">
      <c r="A29" s="33">
        <v>126</v>
      </c>
      <c r="B29" s="33" t="s">
        <v>243</v>
      </c>
      <c r="C29" s="33" t="s">
        <v>278</v>
      </c>
      <c r="D29" s="33" t="s">
        <v>197</v>
      </c>
      <c r="E29" s="33" t="s">
        <v>80</v>
      </c>
      <c r="F29" s="29" t="s">
        <v>351</v>
      </c>
      <c r="I29" s="35">
        <v>3</v>
      </c>
      <c r="J29" s="35">
        <v>8</v>
      </c>
      <c r="K29" s="49"/>
      <c r="L29" s="32"/>
      <c r="M29" s="49">
        <v>5</v>
      </c>
      <c r="N29" s="32">
        <v>8</v>
      </c>
      <c r="R29" s="1" t="str">
        <f>IF(G29+(H29/12)=0,"",ROUND(G29+(H29/12),2))</f>
        <v/>
      </c>
      <c r="S29" s="1">
        <f>IF(I29+(J29/12)=0,"",ROUND(I29+(J29/12),2))</f>
        <v>3.67</v>
      </c>
      <c r="T29" s="1" t="str">
        <f>IF(K29+(L29/12)=0,"",ROUND(K29+(L29/12),2))</f>
        <v/>
      </c>
      <c r="U29" s="1">
        <f>IF(M29+(N29/12)=0,"",ROUND(M29+(N29/12),2))</f>
        <v>5.67</v>
      </c>
      <c r="V29" t="str">
        <f>IF(COUNT(R29:U29)&lt;2,"Not Eligible","Yes")</f>
        <v>Yes</v>
      </c>
      <c r="W29" s="1">
        <f>IF(V29="Yes",ROUND(AVERAGE(R29:U29),2),"")</f>
        <v>4.67</v>
      </c>
      <c r="Y29" s="11">
        <f>IF(W29="","",ROUNDDOWN(W29,0))</f>
        <v>4</v>
      </c>
      <c r="Z29">
        <f>IF(W29="","",ROUND((W29-Y29)*12,0))</f>
        <v>8</v>
      </c>
    </row>
    <row r="30" spans="1:26">
      <c r="A30" s="33">
        <v>127</v>
      </c>
      <c r="B30" s="33" t="s">
        <v>243</v>
      </c>
      <c r="C30" s="33" t="s">
        <v>277</v>
      </c>
      <c r="D30" s="33" t="s">
        <v>214</v>
      </c>
      <c r="E30" s="33" t="s">
        <v>80</v>
      </c>
      <c r="F30" s="29" t="s">
        <v>351</v>
      </c>
      <c r="I30" s="35">
        <v>6</v>
      </c>
      <c r="J30" s="35">
        <v>1</v>
      </c>
      <c r="K30" s="49">
        <v>6</v>
      </c>
      <c r="L30" s="32">
        <v>9</v>
      </c>
      <c r="M30" s="49">
        <v>7</v>
      </c>
      <c r="N30" s="32">
        <v>9</v>
      </c>
      <c r="R30" s="1" t="str">
        <f>IF(G30+(H30/12)=0,"",ROUND(G30+(H30/12),2))</f>
        <v/>
      </c>
      <c r="S30" s="1">
        <f>IF(I30+(J30/12)=0,"",ROUND(I30+(J30/12),2))</f>
        <v>6.08</v>
      </c>
      <c r="T30" s="1">
        <f>IF(K30+(L30/12)=0,"",ROUND(K30+(L30/12),2))</f>
        <v>6.75</v>
      </c>
      <c r="U30" s="1">
        <f>IF(M30+(N30/12)=0,"",ROUND(M30+(N30/12),2))</f>
        <v>7.75</v>
      </c>
      <c r="V30" t="str">
        <f>IF(COUNT(R30:U30)&lt;2,"Not Eligible","Yes")</f>
        <v>Yes</v>
      </c>
      <c r="W30" s="1">
        <f>IF(V30="Yes",ROUND(AVERAGE(R30:U30),2),"")</f>
        <v>6.86</v>
      </c>
      <c r="Y30" s="11">
        <f>IF(W30="","",ROUNDDOWN(W30,0))</f>
        <v>6</v>
      </c>
      <c r="Z30">
        <f>IF(W30="","",ROUND((W30-Y30)*12,0))</f>
        <v>10</v>
      </c>
    </row>
    <row r="31" spans="1:26">
      <c r="A31" s="33">
        <v>128</v>
      </c>
      <c r="B31" s="33" t="s">
        <v>243</v>
      </c>
      <c r="C31" s="33" t="s">
        <v>74</v>
      </c>
      <c r="D31" s="33" t="s">
        <v>192</v>
      </c>
      <c r="E31" s="33" t="s">
        <v>20</v>
      </c>
      <c r="F31" s="29" t="s">
        <v>351</v>
      </c>
      <c r="I31" s="35">
        <v>6</v>
      </c>
      <c r="J31" s="35">
        <v>5</v>
      </c>
      <c r="K31" s="49"/>
      <c r="L31" s="49"/>
      <c r="M31" s="49"/>
      <c r="N31" s="49"/>
      <c r="R31" s="1" t="str">
        <f>IF(G31+(H31/12)=0,"",ROUND(G31+(H31/12),2))</f>
        <v/>
      </c>
      <c r="S31" s="1">
        <f>IF(I31+(J31/12)=0,"",ROUND(I31+(J31/12),2))</f>
        <v>6.42</v>
      </c>
      <c r="T31" s="1" t="str">
        <f>IF(K31+(L31/12)=0,"",ROUND(K31+(L31/12),2))</f>
        <v/>
      </c>
      <c r="U31" s="1" t="str">
        <f>IF(M31+(N31/12)=0,"",ROUND(M31+(N31/12),2))</f>
        <v/>
      </c>
      <c r="V31" t="str">
        <f>IF(COUNT(R31:U31)&lt;2,"Not Eligible","Yes")</f>
        <v>Not Eligible</v>
      </c>
      <c r="W31" s="1" t="str">
        <f>IF(V31="Yes",ROUND(AVERAGE(R31:U31),2),"")</f>
        <v/>
      </c>
      <c r="Y31" s="11" t="str">
        <f>IF(W31="","",ROUNDDOWN(W31,0))</f>
        <v/>
      </c>
      <c r="Z31" t="str">
        <f>IF(W31="","",ROUND((W31-Y31)*12,0))</f>
        <v/>
      </c>
    </row>
    <row r="32" spans="1:26">
      <c r="A32" s="33">
        <v>129</v>
      </c>
      <c r="B32" s="33" t="s">
        <v>243</v>
      </c>
      <c r="C32" s="33" t="s">
        <v>363</v>
      </c>
      <c r="D32" s="33" t="s">
        <v>161</v>
      </c>
      <c r="E32" s="33" t="s">
        <v>80</v>
      </c>
      <c r="F32" s="29">
        <v>1</v>
      </c>
      <c r="I32" s="35"/>
      <c r="J32" s="35"/>
      <c r="K32" s="32"/>
      <c r="L32" s="32"/>
      <c r="M32" s="32"/>
      <c r="N32" s="32"/>
      <c r="R32" s="1" t="str">
        <f>IF(G32+(H32/12)=0,"",ROUND(G32+(H32/12),2))</f>
        <v/>
      </c>
      <c r="S32" s="1" t="str">
        <f>IF(I32+(J32/12)=0,"",ROUND(I32+(J32/12),2))</f>
        <v/>
      </c>
      <c r="T32" s="1" t="str">
        <f>IF(K32+(L32/12)=0,"",ROUND(K32+(L32/12),2))</f>
        <v/>
      </c>
      <c r="U32" s="1" t="str">
        <f>IF(M32+(N32/12)=0,"",ROUND(M32+(N32/12),2))</f>
        <v/>
      </c>
      <c r="V32" t="str">
        <f>IF(COUNT(R32:U32)&lt;2,"Not Eligible","Yes")</f>
        <v>Not Eligible</v>
      </c>
      <c r="W32" s="1" t="str">
        <f>IF(V32="Yes",ROUND(AVERAGE(R32:U32),2),"")</f>
        <v/>
      </c>
      <c r="Y32" s="11" t="str">
        <f>IF(W32="","",ROUNDDOWN(W32,0))</f>
        <v/>
      </c>
      <c r="Z32" t="str">
        <f>IF(W32="","",ROUND((W32-Y32)*12,0))</f>
        <v/>
      </c>
    </row>
    <row r="33" spans="1:26">
      <c r="A33" s="33">
        <v>130</v>
      </c>
      <c r="B33" s="33" t="s">
        <v>243</v>
      </c>
      <c r="C33" s="33" t="s">
        <v>364</v>
      </c>
      <c r="D33" s="33" t="s">
        <v>365</v>
      </c>
      <c r="E33" s="33" t="s">
        <v>20</v>
      </c>
      <c r="F33" s="29">
        <v>1</v>
      </c>
      <c r="I33" s="35">
        <v>8</v>
      </c>
      <c r="J33" s="35"/>
      <c r="K33" s="49">
        <v>7</v>
      </c>
      <c r="L33" s="49">
        <v>4</v>
      </c>
      <c r="M33" s="49"/>
      <c r="N33" s="49"/>
      <c r="R33" s="1" t="str">
        <f>IF(G33+(H33/12)=0,"",ROUND(G33+(H33/12),2))</f>
        <v/>
      </c>
      <c r="S33" s="1">
        <f>IF(I33+(J33/12)=0,"",ROUND(I33+(J33/12),2))</f>
        <v>8</v>
      </c>
      <c r="T33" s="1">
        <f>IF(K33+(L33/12)=0,"",ROUND(K33+(L33/12),2))</f>
        <v>7.33</v>
      </c>
      <c r="U33" s="1" t="str">
        <f>IF(M33+(N33/12)=0,"",ROUND(M33+(N33/12),2))</f>
        <v/>
      </c>
      <c r="V33" t="str">
        <f>IF(COUNT(R33:U33)&lt;2,"Not Eligible","Yes")</f>
        <v>Yes</v>
      </c>
      <c r="W33" s="1">
        <f>IF(V33="Yes",ROUND(AVERAGE(R33:U33),2),"")</f>
        <v>7.67</v>
      </c>
      <c r="Y33" s="11">
        <f>IF(W33="","",ROUNDDOWN(W33,0))</f>
        <v>7</v>
      </c>
      <c r="Z33">
        <f>IF(W33="","",ROUND((W33-Y33)*12,0))</f>
        <v>8</v>
      </c>
    </row>
    <row r="34" spans="1:26">
      <c r="A34" s="33">
        <v>131</v>
      </c>
      <c r="B34" s="33" t="s">
        <v>243</v>
      </c>
      <c r="C34" s="33" t="s">
        <v>297</v>
      </c>
      <c r="D34" s="33" t="s">
        <v>193</v>
      </c>
      <c r="E34" s="33" t="s">
        <v>20</v>
      </c>
      <c r="F34" s="29">
        <v>1</v>
      </c>
      <c r="I34" s="35">
        <v>6</v>
      </c>
      <c r="J34" s="35">
        <v>9</v>
      </c>
      <c r="K34" s="32">
        <v>8</v>
      </c>
      <c r="L34" s="32">
        <v>7</v>
      </c>
      <c r="M34" s="32"/>
      <c r="N34" s="32"/>
      <c r="R34" s="1" t="str">
        <f>IF(G34+(H34/12)=0,"",ROUND(G34+(H34/12),2))</f>
        <v/>
      </c>
      <c r="S34" s="1">
        <f>IF(I34+(J34/12)=0,"",ROUND(I34+(J34/12),2))</f>
        <v>6.75</v>
      </c>
      <c r="T34" s="1">
        <f>IF(K34+(L34/12)=0,"",ROUND(K34+(L34/12),2))</f>
        <v>8.58</v>
      </c>
      <c r="U34" s="1" t="str">
        <f>IF(M34+(N34/12)=0,"",ROUND(M34+(N34/12),2))</f>
        <v/>
      </c>
      <c r="V34" t="str">
        <f>IF(COUNT(R34:U34)&lt;2,"Not Eligible","Yes")</f>
        <v>Yes</v>
      </c>
      <c r="W34" s="1">
        <f>IF(V34="Yes",ROUND(AVERAGE(R34:U34),2),"")</f>
        <v>7.67</v>
      </c>
      <c r="Y34" s="11">
        <f>IF(W34="","",ROUNDDOWN(W34,0))</f>
        <v>7</v>
      </c>
      <c r="Z34">
        <f>IF(W34="","",ROUND((W34-Y34)*12,0))</f>
        <v>8</v>
      </c>
    </row>
    <row r="35" spans="1:26">
      <c r="A35" s="33">
        <v>132</v>
      </c>
      <c r="B35" s="33" t="s">
        <v>243</v>
      </c>
      <c r="C35" s="33" t="s">
        <v>225</v>
      </c>
      <c r="D35" s="33" t="s">
        <v>366</v>
      </c>
      <c r="E35" s="33" t="s">
        <v>80</v>
      </c>
      <c r="F35" s="29" t="s">
        <v>351</v>
      </c>
      <c r="I35" s="35">
        <v>5</v>
      </c>
      <c r="J35" s="35">
        <v>1</v>
      </c>
      <c r="K35" s="32"/>
      <c r="L35" s="32"/>
      <c r="M35" s="32">
        <v>6</v>
      </c>
      <c r="N35" s="32">
        <v>6</v>
      </c>
      <c r="R35" s="1" t="str">
        <f>IF(G35+(H35/12)=0,"",ROUND(G35+(H35/12),2))</f>
        <v/>
      </c>
      <c r="S35" s="1">
        <f>IF(I35+(J35/12)=0,"",ROUND(I35+(J35/12),2))</f>
        <v>5.08</v>
      </c>
      <c r="T35" s="1" t="str">
        <f>IF(K35+(L35/12)=0,"",ROUND(K35+(L35/12),2))</f>
        <v/>
      </c>
      <c r="U35" s="1">
        <f>IF(M35+(N35/12)=0,"",ROUND(M35+(N35/12),2))</f>
        <v>6.5</v>
      </c>
      <c r="V35" t="str">
        <f>IF(COUNT(R35:U35)&lt;2,"Not Eligible","Yes")</f>
        <v>Yes</v>
      </c>
      <c r="W35" s="1">
        <f>IF(V35="Yes",ROUND(AVERAGE(R35:U35),2),"")</f>
        <v>5.79</v>
      </c>
      <c r="Y35" s="11">
        <f>IF(W35="","",ROUNDDOWN(W35,0))</f>
        <v>5</v>
      </c>
      <c r="Z35">
        <f>IF(W35="","",ROUND((W35-Y35)*12,0))</f>
        <v>9</v>
      </c>
    </row>
    <row r="36" spans="1:26">
      <c r="A36" s="33">
        <v>133</v>
      </c>
      <c r="B36" s="33" t="s">
        <v>243</v>
      </c>
      <c r="C36" s="33" t="s">
        <v>367</v>
      </c>
      <c r="D36" s="33" t="s">
        <v>366</v>
      </c>
      <c r="E36" s="33" t="s">
        <v>80</v>
      </c>
      <c r="F36" s="29">
        <v>1</v>
      </c>
      <c r="I36" s="35">
        <v>11</v>
      </c>
      <c r="J36" s="35">
        <v>5</v>
      </c>
      <c r="K36" s="32"/>
      <c r="L36" s="32"/>
      <c r="M36" s="32">
        <v>10</v>
      </c>
      <c r="N36" s="32">
        <v>6</v>
      </c>
      <c r="R36" s="1" t="str">
        <f>IF(G36+(H36/12)=0,"",ROUND(G36+(H36/12),2))</f>
        <v/>
      </c>
      <c r="S36" s="1">
        <f>IF(I36+(J36/12)=0,"",ROUND(I36+(J36/12),2))</f>
        <v>11.42</v>
      </c>
      <c r="T36" s="1" t="str">
        <f>IF(K36+(L36/12)=0,"",ROUND(K36+(L36/12),2))</f>
        <v/>
      </c>
      <c r="U36" s="1">
        <f>IF(M36+(N36/12)=0,"",ROUND(M36+(N36/12),2))</f>
        <v>10.5</v>
      </c>
      <c r="V36" t="str">
        <f>IF(COUNT(R36:U36)&lt;2,"Not Eligible","Yes")</f>
        <v>Yes</v>
      </c>
      <c r="W36" s="1">
        <f>IF(V36="Yes",ROUND(AVERAGE(R36:U36),2),"")</f>
        <v>10.96</v>
      </c>
      <c r="Y36" s="11">
        <f>IF(W36="","",ROUNDDOWN(W36,0))</f>
        <v>10</v>
      </c>
      <c r="Z36">
        <f>IF(W36="","",ROUND((W36-Y36)*12,0))</f>
        <v>12</v>
      </c>
    </row>
    <row r="37" spans="1:26">
      <c r="A37" s="33">
        <v>134</v>
      </c>
      <c r="B37" s="33" t="s">
        <v>243</v>
      </c>
      <c r="C37" s="33" t="s">
        <v>43</v>
      </c>
      <c r="D37" s="33" t="s">
        <v>290</v>
      </c>
      <c r="E37" s="33" t="s">
        <v>20</v>
      </c>
      <c r="F37" s="29" t="s">
        <v>351</v>
      </c>
      <c r="I37" s="35">
        <v>7</v>
      </c>
      <c r="J37" s="35">
        <v>2</v>
      </c>
      <c r="K37" s="49">
        <v>6</v>
      </c>
      <c r="L37" s="49">
        <v>6</v>
      </c>
      <c r="M37" s="49">
        <v>7</v>
      </c>
      <c r="N37" s="49">
        <v>11</v>
      </c>
      <c r="R37" s="1" t="str">
        <f>IF(G37+(H37/12)=0,"",ROUND(G37+(H37/12),2))</f>
        <v/>
      </c>
      <c r="S37" s="1">
        <f>IF(I37+(J37/12)=0,"",ROUND(I37+(J37/12),2))</f>
        <v>7.17</v>
      </c>
      <c r="T37" s="1">
        <f>IF(K37+(L37/12)=0,"",ROUND(K37+(L37/12),2))</f>
        <v>6.5</v>
      </c>
      <c r="U37" s="1">
        <f>IF(M37+(N37/12)=0,"",ROUND(M37+(N37/12),2))</f>
        <v>7.92</v>
      </c>
      <c r="V37" t="str">
        <f>IF(COUNT(R37:U37)&lt;2,"Not Eligible","Yes")</f>
        <v>Yes</v>
      </c>
      <c r="W37" s="1">
        <f>IF(V37="Yes",ROUND(AVERAGE(R37:U37),2),"")</f>
        <v>7.2</v>
      </c>
      <c r="Y37" s="11">
        <f>IF(W37="","",ROUNDDOWN(W37,0))</f>
        <v>7</v>
      </c>
      <c r="Z37">
        <f>IF(W37="","",ROUND((W37-Y37)*12,0))</f>
        <v>2</v>
      </c>
    </row>
    <row r="38" spans="1:26">
      <c r="A38" s="33">
        <v>135</v>
      </c>
      <c r="B38" s="33" t="s">
        <v>243</v>
      </c>
      <c r="C38" s="33" t="s">
        <v>207</v>
      </c>
      <c r="D38" s="33" t="s">
        <v>314</v>
      </c>
      <c r="E38" s="33" t="s">
        <v>20</v>
      </c>
      <c r="F38" s="29">
        <v>1</v>
      </c>
      <c r="I38" s="35">
        <v>6</v>
      </c>
      <c r="J38" s="35">
        <v>7</v>
      </c>
      <c r="K38" s="32">
        <v>7</v>
      </c>
      <c r="L38" s="32">
        <v>6</v>
      </c>
      <c r="M38" s="32">
        <v>6</v>
      </c>
      <c r="N38" s="32">
        <v>8</v>
      </c>
      <c r="R38" s="1" t="str">
        <f>IF(G38+(H38/12)=0,"",ROUND(G38+(H38/12),2))</f>
        <v/>
      </c>
      <c r="S38" s="1">
        <f>IF(I38+(J38/12)=0,"",ROUND(I38+(J38/12),2))</f>
        <v>6.58</v>
      </c>
      <c r="T38" s="1">
        <f>IF(K38+(L38/12)=0,"",ROUND(K38+(L38/12),2))</f>
        <v>7.5</v>
      </c>
      <c r="U38" s="1">
        <f>IF(M38+(N38/12)=0,"",ROUND(M38+(N38/12),2))</f>
        <v>6.67</v>
      </c>
      <c r="V38" t="str">
        <f>IF(COUNT(R38:U38)&lt;2,"Not Eligible","Yes")</f>
        <v>Yes</v>
      </c>
      <c r="W38" s="1">
        <f>IF(V38="Yes",ROUND(AVERAGE(R38:U38),2),"")</f>
        <v>6.92</v>
      </c>
      <c r="Y38" s="11">
        <f>IF(W38="","",ROUNDDOWN(W38,0))</f>
        <v>6</v>
      </c>
      <c r="Z38">
        <f>IF(W38="","",ROUND((W38-Y38)*12,0))</f>
        <v>11</v>
      </c>
    </row>
    <row r="39" spans="1:26">
      <c r="A39" s="33">
        <v>136</v>
      </c>
      <c r="B39" s="33" t="s">
        <v>243</v>
      </c>
      <c r="C39" s="33" t="s">
        <v>199</v>
      </c>
      <c r="D39" s="33" t="s">
        <v>257</v>
      </c>
      <c r="E39" s="33" t="s">
        <v>20</v>
      </c>
      <c r="F39" s="29" t="s">
        <v>351</v>
      </c>
      <c r="I39" s="35">
        <v>7</v>
      </c>
      <c r="J39" s="35"/>
      <c r="K39" s="32">
        <v>7</v>
      </c>
      <c r="L39" s="32">
        <v>0</v>
      </c>
      <c r="M39" s="32"/>
      <c r="N39" s="32"/>
      <c r="R39" s="1" t="str">
        <f>IF(G39+(H39/12)=0,"",ROUND(G39+(H39/12),2))</f>
        <v/>
      </c>
      <c r="S39" s="1">
        <f>IF(I39+(J39/12)=0,"",ROUND(I39+(J39/12),2))</f>
        <v>7</v>
      </c>
      <c r="T39" s="1">
        <f>IF(K39+(L39/12)=0,"",ROUND(K39+(L39/12),2))</f>
        <v>7</v>
      </c>
      <c r="U39" s="1" t="str">
        <f>IF(M39+(N39/12)=0,"",ROUND(M39+(N39/12),2))</f>
        <v/>
      </c>
      <c r="V39" t="str">
        <f>IF(COUNT(R39:U39)&lt;2,"Not Eligible","Yes")</f>
        <v>Yes</v>
      </c>
      <c r="W39" s="1">
        <f>IF(V39="Yes",ROUND(AVERAGE(R39:U39),2),"")</f>
        <v>7</v>
      </c>
      <c r="Y39" s="11">
        <f>IF(W39="","",ROUNDDOWN(W39,0))</f>
        <v>7</v>
      </c>
      <c r="Z39">
        <f>IF(W39="","",ROUND((W39-Y39)*12,0))</f>
        <v>0</v>
      </c>
    </row>
    <row r="40" spans="1:26">
      <c r="A40" s="33">
        <v>137</v>
      </c>
      <c r="B40" s="33" t="s">
        <v>247</v>
      </c>
      <c r="C40" s="33" t="s">
        <v>209</v>
      </c>
      <c r="D40" s="33" t="s">
        <v>288</v>
      </c>
      <c r="E40" s="33" t="s">
        <v>80</v>
      </c>
      <c r="F40" s="29" t="s">
        <v>351</v>
      </c>
      <c r="I40" s="35">
        <v>6</v>
      </c>
      <c r="J40" s="35">
        <v>10</v>
      </c>
      <c r="K40" s="49">
        <v>9</v>
      </c>
      <c r="L40" s="49">
        <v>7</v>
      </c>
      <c r="M40" s="49">
        <v>10</v>
      </c>
      <c r="N40" s="49">
        <v>5</v>
      </c>
      <c r="R40" s="1" t="str">
        <f>IF(G40+(H40/12)=0,"",ROUND(G40+(H40/12),2))</f>
        <v/>
      </c>
      <c r="S40" s="1">
        <f>IF(I40+(J40/12)=0,"",ROUND(I40+(J40/12),2))</f>
        <v>6.83</v>
      </c>
      <c r="T40" s="1">
        <f>IF(K40+(L40/12)=0,"",ROUND(K40+(L40/12),2))</f>
        <v>9.58</v>
      </c>
      <c r="U40" s="1">
        <f>IF(M40+(N40/12)=0,"",ROUND(M40+(N40/12),2))</f>
        <v>10.42</v>
      </c>
      <c r="V40" t="str">
        <f>IF(COUNT(R40:U40)&lt;2,"Not Eligible","Yes")</f>
        <v>Yes</v>
      </c>
      <c r="W40" s="1">
        <f>IF(V40="Yes",ROUND(AVERAGE(R40:U40),2),"")</f>
        <v>8.94</v>
      </c>
      <c r="Y40" s="11">
        <f>IF(W40="","",ROUNDDOWN(W40,0))</f>
        <v>8</v>
      </c>
      <c r="Z40">
        <f>IF(W40="","",ROUND((W40-Y40)*12,0))</f>
        <v>11</v>
      </c>
    </row>
    <row r="41" spans="1:26">
      <c r="A41" s="33">
        <v>138</v>
      </c>
      <c r="B41" s="33" t="s">
        <v>247</v>
      </c>
      <c r="C41" s="33" t="s">
        <v>139</v>
      </c>
      <c r="D41" s="33" t="s">
        <v>368</v>
      </c>
      <c r="E41" s="33" t="s">
        <v>80</v>
      </c>
      <c r="F41" s="29" t="s">
        <v>351</v>
      </c>
      <c r="I41" s="35"/>
      <c r="J41" s="35"/>
      <c r="K41" s="50">
        <v>3</v>
      </c>
      <c r="L41" s="50">
        <v>1</v>
      </c>
      <c r="M41" s="50">
        <v>6</v>
      </c>
      <c r="N41" s="50">
        <v>2</v>
      </c>
      <c r="R41" s="1" t="str">
        <f>IF(G41+(H41/12)=0,"",ROUND(G41+(H41/12),2))</f>
        <v/>
      </c>
      <c r="S41" s="1" t="str">
        <f>IF(I41+(J41/12)=0,"",ROUND(I41+(J41/12),2))</f>
        <v/>
      </c>
      <c r="T41" s="1">
        <f>IF(K41+(L41/12)=0,"",ROUND(K41+(L41/12),2))</f>
        <v>3.08</v>
      </c>
      <c r="U41" s="1">
        <f>IF(M41+(N41/12)=0,"",ROUND(M41+(N41/12),2))</f>
        <v>6.17</v>
      </c>
      <c r="V41" t="str">
        <f>IF(COUNT(R41:U41)&lt;2,"Not Eligible","Yes")</f>
        <v>Yes</v>
      </c>
      <c r="W41" s="1">
        <f>IF(V41="Yes",ROUND(AVERAGE(R41:U41),2),"")</f>
        <v>4.63</v>
      </c>
      <c r="Y41" s="11">
        <f>IF(W41="","",ROUNDDOWN(W41,0))</f>
        <v>4</v>
      </c>
      <c r="Z41">
        <f>IF(W41="","",ROUND((W41-Y41)*12,0))</f>
        <v>8</v>
      </c>
    </row>
    <row r="42" spans="1:26">
      <c r="A42" s="33">
        <v>139</v>
      </c>
      <c r="B42" s="33" t="s">
        <v>247</v>
      </c>
      <c r="C42" s="33" t="s">
        <v>369</v>
      </c>
      <c r="D42" s="33" t="s">
        <v>370</v>
      </c>
      <c r="E42" s="33" t="s">
        <v>80</v>
      </c>
      <c r="F42" s="29">
        <v>1</v>
      </c>
      <c r="I42" s="35">
        <v>14</v>
      </c>
      <c r="J42" s="35">
        <v>8</v>
      </c>
      <c r="K42" s="49"/>
      <c r="L42" s="49"/>
      <c r="M42" s="49"/>
      <c r="N42" s="49"/>
      <c r="R42" s="1" t="str">
        <f>IF(G42+(H42/12)=0,"",ROUND(G42+(H42/12),2))</f>
        <v/>
      </c>
      <c r="S42" s="1">
        <f>IF(I42+(J42/12)=0,"",ROUND(I42+(J42/12),2))</f>
        <v>14.67</v>
      </c>
      <c r="T42" s="1" t="str">
        <f>IF(K42+(L42/12)=0,"",ROUND(K42+(L42/12),2))</f>
        <v/>
      </c>
      <c r="U42" s="1" t="str">
        <f>IF(M42+(N42/12)=0,"",ROUND(M42+(N42/12),2))</f>
        <v/>
      </c>
      <c r="V42" t="str">
        <f>IF(COUNT(R42:U42)&lt;2,"Not Eligible","Yes")</f>
        <v>Not Eligible</v>
      </c>
      <c r="W42" s="1" t="str">
        <f>IF(V42="Yes",ROUND(AVERAGE(R42:U42),2),"")</f>
        <v/>
      </c>
      <c r="Y42" s="11" t="str">
        <f>IF(W42="","",ROUNDDOWN(W42,0))</f>
        <v/>
      </c>
      <c r="Z42" t="str">
        <f>IF(W42="","",ROUND((W42-Y42)*12,0))</f>
        <v/>
      </c>
    </row>
    <row r="43" spans="1:26">
      <c r="A43" s="33">
        <v>140</v>
      </c>
      <c r="B43" s="33" t="s">
        <v>247</v>
      </c>
      <c r="C43" s="33" t="s">
        <v>371</v>
      </c>
      <c r="D43" s="33" t="s">
        <v>370</v>
      </c>
      <c r="E43" s="33" t="s">
        <v>80</v>
      </c>
      <c r="F43" s="29">
        <v>1</v>
      </c>
      <c r="I43" s="35">
        <v>16</v>
      </c>
      <c r="J43" s="35">
        <v>4</v>
      </c>
      <c r="K43" s="32"/>
      <c r="L43" s="32"/>
      <c r="M43" s="32"/>
      <c r="N43" s="32"/>
      <c r="R43" s="1" t="str">
        <f>IF(G43+(H43/12)=0,"",ROUND(G43+(H43/12),2))</f>
        <v/>
      </c>
      <c r="S43" s="1">
        <f>IF(I43+(J43/12)=0,"",ROUND(I43+(J43/12),2))</f>
        <v>16.329999999999998</v>
      </c>
      <c r="T43" s="1" t="str">
        <f>IF(K43+(L43/12)=0,"",ROUND(K43+(L43/12),2))</f>
        <v/>
      </c>
      <c r="U43" s="1" t="str">
        <f>IF(M43+(N43/12)=0,"",ROUND(M43+(N43/12),2))</f>
        <v/>
      </c>
      <c r="V43" t="str">
        <f>IF(COUNT(R43:U43)&lt;2,"Not Eligible","Yes")</f>
        <v>Not Eligible</v>
      </c>
      <c r="W43" s="1" t="str">
        <f>IF(V43="Yes",ROUND(AVERAGE(R43:U43),2),"")</f>
        <v/>
      </c>
      <c r="Y43" s="11" t="str">
        <f>IF(W43="","",ROUNDDOWN(W43,0))</f>
        <v/>
      </c>
      <c r="Z43" t="str">
        <f>IF(W43="","",ROUND((W43-Y43)*12,0))</f>
        <v/>
      </c>
    </row>
    <row r="44" spans="1:26">
      <c r="A44" s="33">
        <v>141</v>
      </c>
      <c r="B44" s="33" t="s">
        <v>247</v>
      </c>
      <c r="C44" s="33" t="s">
        <v>218</v>
      </c>
      <c r="D44" s="33" t="s">
        <v>289</v>
      </c>
      <c r="E44" s="33" t="s">
        <v>80</v>
      </c>
      <c r="F44" s="29" t="s">
        <v>351</v>
      </c>
      <c r="I44" s="35">
        <v>9</v>
      </c>
      <c r="J44" s="35">
        <v>9</v>
      </c>
      <c r="K44" s="49">
        <v>8</v>
      </c>
      <c r="L44" s="32">
        <v>10</v>
      </c>
      <c r="M44" s="49"/>
      <c r="N44" s="32"/>
      <c r="R44" s="1" t="str">
        <f>IF(G44+(H44/12)=0,"",ROUND(G44+(H44/12),2))</f>
        <v/>
      </c>
      <c r="S44" s="1">
        <f>IF(I44+(J44/12)=0,"",ROUND(I44+(J44/12),2))</f>
        <v>9.75</v>
      </c>
      <c r="T44" s="1">
        <f>IF(K44+(L44/12)=0,"",ROUND(K44+(L44/12),2))</f>
        <v>8.83</v>
      </c>
      <c r="U44" s="1" t="str">
        <f>IF(M44+(N44/12)=0,"",ROUND(M44+(N44/12),2))</f>
        <v/>
      </c>
      <c r="V44" t="str">
        <f>IF(COUNT(R44:U44)&lt;2,"Not Eligible","Yes")</f>
        <v>Yes</v>
      </c>
      <c r="W44" s="1">
        <f>IF(V44="Yes",ROUND(AVERAGE(R44:U44),2),"")</f>
        <v>9.2899999999999991</v>
      </c>
      <c r="Y44" s="11">
        <f>IF(W44="","",ROUNDDOWN(W44,0))</f>
        <v>9</v>
      </c>
      <c r="Z44">
        <f>IF(W44="","",ROUND((W44-Y44)*12,0))</f>
        <v>3</v>
      </c>
    </row>
    <row r="45" spans="1:26">
      <c r="A45" s="33">
        <v>142</v>
      </c>
      <c r="B45" s="33" t="s">
        <v>247</v>
      </c>
      <c r="C45" s="33" t="s">
        <v>248</v>
      </c>
      <c r="D45" s="33" t="s">
        <v>249</v>
      </c>
      <c r="E45" s="33" t="s">
        <v>20</v>
      </c>
      <c r="F45" s="29" t="s">
        <v>351</v>
      </c>
      <c r="I45" s="35">
        <v>7</v>
      </c>
      <c r="J45" s="35">
        <v>2</v>
      </c>
      <c r="K45" s="32">
        <v>6</v>
      </c>
      <c r="L45" s="32">
        <v>6</v>
      </c>
      <c r="M45" s="32">
        <v>8</v>
      </c>
      <c r="N45" s="32">
        <v>0</v>
      </c>
      <c r="R45" s="1" t="str">
        <f>IF(G45+(H45/12)=0,"",ROUND(G45+(H45/12),2))</f>
        <v/>
      </c>
      <c r="S45" s="1">
        <f>IF(I45+(J45/12)=0,"",ROUND(I45+(J45/12),2))</f>
        <v>7.17</v>
      </c>
      <c r="T45" s="1">
        <f>IF(K45+(L45/12)=0,"",ROUND(K45+(L45/12),2))</f>
        <v>6.5</v>
      </c>
      <c r="U45" s="1">
        <f>IF(M45+(N45/12)=0,"",ROUND(M45+(N45/12),2))</f>
        <v>8</v>
      </c>
      <c r="V45" t="str">
        <f>IF(COUNT(R45:U45)&lt;2,"Not Eligible","Yes")</f>
        <v>Yes</v>
      </c>
      <c r="W45" s="1">
        <f>IF(V45="Yes",ROUND(AVERAGE(R45:U45),2),"")</f>
        <v>7.22</v>
      </c>
      <c r="Y45" s="11">
        <f>IF(W45="","",ROUNDDOWN(W45,0))</f>
        <v>7</v>
      </c>
      <c r="Z45">
        <f>IF(W45="","",ROUND((W45-Y45)*12,0))</f>
        <v>3</v>
      </c>
    </row>
    <row r="46" spans="1:26">
      <c r="A46" s="33">
        <v>143</v>
      </c>
      <c r="B46" s="33" t="s">
        <v>247</v>
      </c>
      <c r="C46" s="33" t="s">
        <v>372</v>
      </c>
      <c r="D46" s="33" t="s">
        <v>373</v>
      </c>
      <c r="E46" s="33" t="s">
        <v>80</v>
      </c>
      <c r="F46" s="29" t="s">
        <v>351</v>
      </c>
      <c r="I46" s="35">
        <v>6</v>
      </c>
      <c r="J46" s="35"/>
      <c r="K46" s="32"/>
      <c r="L46" s="32"/>
      <c r="M46" s="32">
        <v>7</v>
      </c>
      <c r="N46" s="32">
        <v>0</v>
      </c>
      <c r="R46" s="1" t="str">
        <f>IF(G46+(H46/12)=0,"",ROUND(G46+(H46/12),2))</f>
        <v/>
      </c>
      <c r="S46" s="1">
        <f>IF(I46+(J46/12)=0,"",ROUND(I46+(J46/12),2))</f>
        <v>6</v>
      </c>
      <c r="T46" s="1" t="str">
        <f>IF(K46+(L46/12)=0,"",ROUND(K46+(L46/12),2))</f>
        <v/>
      </c>
      <c r="U46" s="1">
        <f>IF(M46+(N46/12)=0,"",ROUND(M46+(N46/12),2))</f>
        <v>7</v>
      </c>
      <c r="V46" t="str">
        <f>IF(COUNT(R46:U46)&lt;2,"Not Eligible","Yes")</f>
        <v>Yes</v>
      </c>
      <c r="W46" s="1">
        <f>IF(V46="Yes",ROUND(AVERAGE(R46:U46),2),"")</f>
        <v>6.5</v>
      </c>
      <c r="Y46" s="11">
        <f>IF(W46="","",ROUNDDOWN(W46,0))</f>
        <v>6</v>
      </c>
      <c r="Z46">
        <f>IF(W46="","",ROUND((W46-Y46)*12,0))</f>
        <v>6</v>
      </c>
    </row>
    <row r="47" spans="1:26">
      <c r="A47" s="33">
        <v>144</v>
      </c>
      <c r="B47" s="33" t="s">
        <v>247</v>
      </c>
      <c r="C47" s="33" t="s">
        <v>205</v>
      </c>
      <c r="D47" s="33" t="s">
        <v>374</v>
      </c>
      <c r="E47" s="33" t="s">
        <v>20</v>
      </c>
      <c r="F47" s="29" t="s">
        <v>351</v>
      </c>
      <c r="I47" s="35">
        <v>4</v>
      </c>
      <c r="J47" s="35">
        <v>8</v>
      </c>
      <c r="K47" s="32"/>
      <c r="L47" s="32"/>
      <c r="M47" s="32">
        <v>6</v>
      </c>
      <c r="N47" s="32">
        <v>6</v>
      </c>
      <c r="R47" s="1" t="str">
        <f>IF(G47+(H47/12)=0,"",ROUND(G47+(H47/12),2))</f>
        <v/>
      </c>
      <c r="S47" s="1">
        <f>IF(I47+(J47/12)=0,"",ROUND(I47+(J47/12),2))</f>
        <v>4.67</v>
      </c>
      <c r="T47" s="1" t="str">
        <f>IF(K47+(L47/12)=0,"",ROUND(K47+(L47/12),2))</f>
        <v/>
      </c>
      <c r="U47" s="1">
        <f>IF(M47+(N47/12)=0,"",ROUND(M47+(N47/12),2))</f>
        <v>6.5</v>
      </c>
      <c r="V47" t="str">
        <f>IF(COUNT(R47:U47)&lt;2,"Not Eligible","Yes")</f>
        <v>Yes</v>
      </c>
      <c r="W47" s="1">
        <f>IF(V47="Yes",ROUND(AVERAGE(R47:U47),2),"")</f>
        <v>5.59</v>
      </c>
      <c r="Y47" s="11">
        <f>IF(W47="","",ROUNDDOWN(W47,0))</f>
        <v>5</v>
      </c>
      <c r="Z47">
        <f>IF(W47="","",ROUND((W47-Y47)*12,0))</f>
        <v>7</v>
      </c>
    </row>
    <row r="48" spans="1:26">
      <c r="A48" s="33">
        <v>145</v>
      </c>
      <c r="B48" s="33" t="s">
        <v>247</v>
      </c>
      <c r="C48" s="33" t="s">
        <v>375</v>
      </c>
      <c r="D48" s="33" t="s">
        <v>376</v>
      </c>
      <c r="E48" s="33" t="s">
        <v>20</v>
      </c>
      <c r="F48" s="29">
        <v>1</v>
      </c>
      <c r="I48" s="35"/>
      <c r="J48" s="35"/>
      <c r="K48" s="50">
        <v>7</v>
      </c>
      <c r="L48" s="50">
        <v>9</v>
      </c>
      <c r="M48" s="50"/>
      <c r="N48" s="50"/>
      <c r="R48" s="1" t="str">
        <f>IF(G48+(H48/12)=0,"",ROUND(G48+(H48/12),2))</f>
        <v/>
      </c>
      <c r="S48" s="1" t="str">
        <f>IF(I48+(J48/12)=0,"",ROUND(I48+(J48/12),2))</f>
        <v/>
      </c>
      <c r="T48" s="1">
        <f>IF(K48+(L48/12)=0,"",ROUND(K48+(L48/12),2))</f>
        <v>7.75</v>
      </c>
      <c r="U48" s="1" t="str">
        <f>IF(M48+(N48/12)=0,"",ROUND(M48+(N48/12),2))</f>
        <v/>
      </c>
      <c r="V48" t="str">
        <f>IF(COUNT(R48:U48)&lt;2,"Not Eligible","Yes")</f>
        <v>Not Eligible</v>
      </c>
      <c r="W48" s="1" t="str">
        <f>IF(V48="Yes",ROUND(AVERAGE(R48:U48),2),"")</f>
        <v/>
      </c>
      <c r="Y48" s="11" t="str">
        <f>IF(W48="","",ROUNDDOWN(W48,0))</f>
        <v/>
      </c>
      <c r="Z48" t="str">
        <f>IF(W48="","",ROUND((W48-Y48)*12,0))</f>
        <v/>
      </c>
    </row>
    <row r="49" spans="1:26">
      <c r="A49" s="33">
        <v>146</v>
      </c>
      <c r="B49" s="33" t="s">
        <v>247</v>
      </c>
      <c r="C49" s="33" t="s">
        <v>74</v>
      </c>
      <c r="D49" s="33" t="s">
        <v>377</v>
      </c>
      <c r="E49" s="33" t="s">
        <v>20</v>
      </c>
      <c r="F49" s="29">
        <v>1</v>
      </c>
      <c r="I49" s="35"/>
      <c r="J49" s="35"/>
      <c r="K49" s="32">
        <v>6</v>
      </c>
      <c r="L49" s="32">
        <v>7</v>
      </c>
      <c r="M49" s="32">
        <v>8</v>
      </c>
      <c r="N49" s="32">
        <v>1</v>
      </c>
      <c r="R49" s="1" t="str">
        <f>IF(G49+(H49/12)=0,"",ROUND(G49+(H49/12),2))</f>
        <v/>
      </c>
      <c r="S49" s="1" t="str">
        <f>IF(I49+(J49/12)=0,"",ROUND(I49+(J49/12),2))</f>
        <v/>
      </c>
      <c r="T49" s="1">
        <f>IF(K49+(L49/12)=0,"",ROUND(K49+(L49/12),2))</f>
        <v>6.58</v>
      </c>
      <c r="U49" s="1">
        <f>IF(M49+(N49/12)=0,"",ROUND(M49+(N49/12),2))</f>
        <v>8.08</v>
      </c>
      <c r="V49" t="str">
        <f>IF(COUNT(R49:U49)&lt;2,"Not Eligible","Yes")</f>
        <v>Yes</v>
      </c>
      <c r="W49" s="1">
        <f>IF(V49="Yes",ROUND(AVERAGE(R49:U49),2),"")</f>
        <v>7.33</v>
      </c>
      <c r="Y49" s="11">
        <f>IF(W49="","",ROUNDDOWN(W49,0))</f>
        <v>7</v>
      </c>
      <c r="Z49">
        <f>IF(W49="","",ROUND((W49-Y49)*12,0))</f>
        <v>4</v>
      </c>
    </row>
    <row r="50" spans="1:26">
      <c r="A50" s="33">
        <v>147</v>
      </c>
      <c r="B50" s="33" t="s">
        <v>247</v>
      </c>
      <c r="C50" s="33" t="s">
        <v>76</v>
      </c>
      <c r="D50" s="33" t="s">
        <v>378</v>
      </c>
      <c r="E50" s="33" t="s">
        <v>20</v>
      </c>
      <c r="F50" s="29">
        <v>1</v>
      </c>
      <c r="I50" s="35">
        <v>10</v>
      </c>
      <c r="J50" s="35">
        <v>8</v>
      </c>
      <c r="K50" s="32"/>
      <c r="L50" s="32"/>
      <c r="M50" s="32">
        <v>11</v>
      </c>
      <c r="N50" s="32">
        <v>2</v>
      </c>
      <c r="R50" s="1" t="str">
        <f>IF(G50+(H50/12)=0,"",ROUND(G50+(H50/12),2))</f>
        <v/>
      </c>
      <c r="S50" s="1">
        <f>IF(I50+(J50/12)=0,"",ROUND(I50+(J50/12),2))</f>
        <v>10.67</v>
      </c>
      <c r="T50" s="1" t="str">
        <f>IF(K50+(L50/12)=0,"",ROUND(K50+(L50/12),2))</f>
        <v/>
      </c>
      <c r="U50" s="1">
        <f>IF(M50+(N50/12)=0,"",ROUND(M50+(N50/12),2))</f>
        <v>11.17</v>
      </c>
      <c r="V50" t="str">
        <f>IF(COUNT(R50:U50)&lt;2,"Not Eligible","Yes")</f>
        <v>Yes</v>
      </c>
      <c r="W50" s="1">
        <f>IF(V50="Yes",ROUND(AVERAGE(R50:U50),2),"")</f>
        <v>10.92</v>
      </c>
      <c r="Y50" s="11">
        <f>IF(W50="","",ROUNDDOWN(W50,0))</f>
        <v>10</v>
      </c>
      <c r="Z50">
        <f>IF(W50="","",ROUND((W50-Y50)*12,0))</f>
        <v>11</v>
      </c>
    </row>
    <row r="51" spans="1:26">
      <c r="A51" s="33">
        <v>148</v>
      </c>
      <c r="B51" s="33" t="s">
        <v>234</v>
      </c>
      <c r="C51" s="33" t="s">
        <v>344</v>
      </c>
      <c r="D51" s="33" t="s">
        <v>345</v>
      </c>
      <c r="E51" s="33" t="s">
        <v>80</v>
      </c>
      <c r="F51" s="29">
        <v>1</v>
      </c>
      <c r="I51" s="35">
        <v>11</v>
      </c>
      <c r="J51" s="35">
        <v>2</v>
      </c>
      <c r="K51" s="32">
        <v>12</v>
      </c>
      <c r="L51" s="32">
        <v>0</v>
      </c>
      <c r="M51" s="32">
        <v>10</v>
      </c>
      <c r="N51" s="32">
        <v>10</v>
      </c>
      <c r="R51" s="1" t="str">
        <f>IF(G51+(H51/12)=0,"",ROUND(G51+(H51/12),2))</f>
        <v/>
      </c>
      <c r="S51" s="1">
        <f>IF(I51+(J51/12)=0,"",ROUND(I51+(J51/12),2))</f>
        <v>11.17</v>
      </c>
      <c r="T51" s="1">
        <f>IF(K51+(L51/12)=0,"",ROUND(K51+(L51/12),2))</f>
        <v>12</v>
      </c>
      <c r="U51" s="1">
        <f>IF(M51+(N51/12)=0,"",ROUND(M51+(N51/12),2))</f>
        <v>10.83</v>
      </c>
      <c r="V51" t="str">
        <f>IF(COUNT(R51:U51)&lt;2,"Not Eligible","Yes")</f>
        <v>Yes</v>
      </c>
      <c r="W51" s="1">
        <f>IF(V51="Yes",ROUND(AVERAGE(R51:U51),2),"")</f>
        <v>11.33</v>
      </c>
      <c r="Y51" s="11">
        <f>IF(W51="","",ROUNDDOWN(W51,0))</f>
        <v>11</v>
      </c>
      <c r="Z51">
        <f>IF(W51="","",ROUND((W51-Y51)*12,0))</f>
        <v>4</v>
      </c>
    </row>
    <row r="52" spans="1:26">
      <c r="A52" s="33">
        <v>149</v>
      </c>
      <c r="B52" s="33" t="s">
        <v>234</v>
      </c>
      <c r="C52" s="33" t="s">
        <v>227</v>
      </c>
      <c r="D52" s="33" t="s">
        <v>84</v>
      </c>
      <c r="E52" s="33" t="s">
        <v>80</v>
      </c>
      <c r="F52" s="29" t="s">
        <v>351</v>
      </c>
      <c r="I52" s="35">
        <v>9</v>
      </c>
      <c r="J52" s="35">
        <v>4</v>
      </c>
      <c r="K52" s="32"/>
      <c r="L52" s="32"/>
      <c r="M52" s="32">
        <v>7</v>
      </c>
      <c r="N52" s="32">
        <v>11</v>
      </c>
      <c r="R52" s="1" t="str">
        <f>IF(G52+(H52/12)=0,"",ROUND(G52+(H52/12),2))</f>
        <v/>
      </c>
      <c r="S52" s="1">
        <f>IF(I52+(J52/12)=0,"",ROUND(I52+(J52/12),2))</f>
        <v>9.33</v>
      </c>
      <c r="T52" s="1" t="str">
        <f>IF(K52+(L52/12)=0,"",ROUND(K52+(L52/12),2))</f>
        <v/>
      </c>
      <c r="U52" s="1">
        <f>IF(M52+(N52/12)=0,"",ROUND(M52+(N52/12),2))</f>
        <v>7.92</v>
      </c>
      <c r="V52" t="str">
        <f>IF(COUNT(R52:U52)&lt;2,"Not Eligible","Yes")</f>
        <v>Yes</v>
      </c>
      <c r="W52" s="1">
        <f>IF(V52="Yes",ROUND(AVERAGE(R52:U52),2),"")</f>
        <v>8.6300000000000008</v>
      </c>
      <c r="Y52" s="11">
        <f>IF(W52="","",ROUNDDOWN(W52,0))</f>
        <v>8</v>
      </c>
      <c r="Z52">
        <f>IF(W52="","",ROUND((W52-Y52)*12,0))</f>
        <v>8</v>
      </c>
    </row>
    <row r="53" spans="1:26">
      <c r="A53" s="33">
        <v>150</v>
      </c>
      <c r="B53" s="33" t="s">
        <v>234</v>
      </c>
      <c r="C53" s="33" t="s">
        <v>284</v>
      </c>
      <c r="D53" s="33" t="s">
        <v>239</v>
      </c>
      <c r="E53" s="33" t="s">
        <v>20</v>
      </c>
      <c r="F53" s="29" t="s">
        <v>351</v>
      </c>
      <c r="I53" s="35">
        <v>6</v>
      </c>
      <c r="J53" s="35"/>
      <c r="K53" s="32">
        <v>8</v>
      </c>
      <c r="L53" s="32">
        <v>0</v>
      </c>
      <c r="M53" s="32">
        <v>6</v>
      </c>
      <c r="N53" s="32">
        <v>11</v>
      </c>
      <c r="R53" s="1" t="str">
        <f>IF(G53+(H53/12)=0,"",ROUND(G53+(H53/12),2))</f>
        <v/>
      </c>
      <c r="S53" s="1">
        <f>IF(I53+(J53/12)=0,"",ROUND(I53+(J53/12),2))</f>
        <v>6</v>
      </c>
      <c r="T53" s="1">
        <f>IF(K53+(L53/12)=0,"",ROUND(K53+(L53/12),2))</f>
        <v>8</v>
      </c>
      <c r="U53" s="1">
        <f>IF(M53+(N53/12)=0,"",ROUND(M53+(N53/12),2))</f>
        <v>6.92</v>
      </c>
      <c r="V53" t="str">
        <f>IF(COUNT(R53:U53)&lt;2,"Not Eligible","Yes")</f>
        <v>Yes</v>
      </c>
      <c r="W53" s="1">
        <f>IF(V53="Yes",ROUND(AVERAGE(R53:U53),2),"")</f>
        <v>6.97</v>
      </c>
      <c r="Y53" s="11">
        <f>IF(W53="","",ROUNDDOWN(W53,0))</f>
        <v>6</v>
      </c>
      <c r="Z53">
        <f>IF(W53="","",ROUND((W53-Y53)*12,0))</f>
        <v>12</v>
      </c>
    </row>
    <row r="54" spans="1:26">
      <c r="A54" s="33">
        <v>151</v>
      </c>
      <c r="B54" s="33" t="s">
        <v>234</v>
      </c>
      <c r="C54" s="33" t="s">
        <v>341</v>
      </c>
      <c r="D54" s="33" t="s">
        <v>342</v>
      </c>
      <c r="E54" s="33" t="s">
        <v>80</v>
      </c>
      <c r="F54" s="29">
        <v>1</v>
      </c>
      <c r="I54" s="35">
        <v>12</v>
      </c>
      <c r="J54" s="35">
        <v>9</v>
      </c>
      <c r="K54" s="32">
        <v>13</v>
      </c>
      <c r="L54" s="32">
        <v>3</v>
      </c>
      <c r="M54" s="32">
        <v>14</v>
      </c>
      <c r="N54" s="32">
        <v>4</v>
      </c>
      <c r="R54" s="1" t="str">
        <f>IF(G54+(H54/12)=0,"",ROUND(G54+(H54/12),2))</f>
        <v/>
      </c>
      <c r="S54" s="1">
        <f>IF(I54+(J54/12)=0,"",ROUND(I54+(J54/12),2))</f>
        <v>12.75</v>
      </c>
      <c r="T54" s="1">
        <f>IF(K54+(L54/12)=0,"",ROUND(K54+(L54/12),2))</f>
        <v>13.25</v>
      </c>
      <c r="U54" s="1">
        <f>IF(M54+(N54/12)=0,"",ROUND(M54+(N54/12),2))</f>
        <v>14.33</v>
      </c>
      <c r="V54" t="str">
        <f>IF(COUNT(R54:U54)&lt;2,"Not Eligible","Yes")</f>
        <v>Yes</v>
      </c>
      <c r="W54" s="1">
        <f>IF(V54="Yes",ROUND(AVERAGE(R54:U54),2),"")</f>
        <v>13.44</v>
      </c>
      <c r="Y54" s="11">
        <f>IF(W54="","",ROUNDDOWN(W54,0))</f>
        <v>13</v>
      </c>
      <c r="Z54">
        <f>IF(W54="","",ROUND((W54-Y54)*12,0))</f>
        <v>5</v>
      </c>
    </row>
    <row r="55" spans="1:26">
      <c r="A55" s="33">
        <v>152</v>
      </c>
      <c r="B55" s="33" t="s">
        <v>234</v>
      </c>
      <c r="C55" s="33" t="s">
        <v>270</v>
      </c>
      <c r="D55" s="33" t="s">
        <v>311</v>
      </c>
      <c r="E55" s="33" t="s">
        <v>20</v>
      </c>
      <c r="F55" s="29">
        <v>1</v>
      </c>
      <c r="I55" s="35">
        <v>12</v>
      </c>
      <c r="J55" s="35">
        <v>4</v>
      </c>
      <c r="K55" s="32">
        <v>10</v>
      </c>
      <c r="L55" s="32">
        <v>8</v>
      </c>
      <c r="M55" s="32"/>
      <c r="N55" s="32"/>
      <c r="R55" s="1" t="str">
        <f>IF(G55+(H55/12)=0,"",ROUND(G55+(H55/12),2))</f>
        <v/>
      </c>
      <c r="S55" s="1">
        <f>IF(I55+(J55/12)=0,"",ROUND(I55+(J55/12),2))</f>
        <v>12.33</v>
      </c>
      <c r="T55" s="1">
        <f>IF(K55+(L55/12)=0,"",ROUND(K55+(L55/12),2))</f>
        <v>10.67</v>
      </c>
      <c r="U55" s="1" t="str">
        <f>IF(M55+(N55/12)=0,"",ROUND(M55+(N55/12),2))</f>
        <v/>
      </c>
      <c r="V55" t="str">
        <f>IF(COUNT(R55:U55)&lt;2,"Not Eligible","Yes")</f>
        <v>Yes</v>
      </c>
      <c r="W55" s="1">
        <f>IF(V55="Yes",ROUND(AVERAGE(R55:U55),2),"")</f>
        <v>11.5</v>
      </c>
      <c r="Y55" s="11">
        <f>IF(W55="","",ROUNDDOWN(W55,0))</f>
        <v>11</v>
      </c>
      <c r="Z55">
        <f>IF(W55="","",ROUND((W55-Y55)*12,0))</f>
        <v>6</v>
      </c>
    </row>
    <row r="56" spans="1:26">
      <c r="A56" s="33">
        <v>153</v>
      </c>
      <c r="B56" s="33" t="s">
        <v>234</v>
      </c>
      <c r="C56" s="33" t="s">
        <v>237</v>
      </c>
      <c r="D56" s="33" t="s">
        <v>206</v>
      </c>
      <c r="E56" s="33" t="s">
        <v>20</v>
      </c>
      <c r="F56" s="29" t="s">
        <v>351</v>
      </c>
      <c r="I56" s="35">
        <v>6</v>
      </c>
      <c r="J56" s="35">
        <v>2</v>
      </c>
      <c r="K56" s="32">
        <v>5</v>
      </c>
      <c r="L56" s="32">
        <v>7</v>
      </c>
      <c r="M56" s="32">
        <v>5</v>
      </c>
      <c r="N56" s="32">
        <v>4</v>
      </c>
      <c r="R56" s="1" t="str">
        <f>IF(G56+(H56/12)=0,"",ROUND(G56+(H56/12),2))</f>
        <v/>
      </c>
      <c r="S56" s="1">
        <f>IF(I56+(J56/12)=0,"",ROUND(I56+(J56/12),2))</f>
        <v>6.17</v>
      </c>
      <c r="T56" s="1">
        <f>IF(K56+(L56/12)=0,"",ROUND(K56+(L56/12),2))</f>
        <v>5.58</v>
      </c>
      <c r="U56" s="1">
        <f>IF(M56+(N56/12)=0,"",ROUND(M56+(N56/12),2))</f>
        <v>5.33</v>
      </c>
      <c r="V56" t="str">
        <f>IF(COUNT(R56:U56)&lt;2,"Not Eligible","Yes")</f>
        <v>Yes</v>
      </c>
      <c r="W56" s="1">
        <f>IF(V56="Yes",ROUND(AVERAGE(R56:U56),2),"")</f>
        <v>5.69</v>
      </c>
      <c r="Y56" s="11">
        <f>IF(W56="","",ROUNDDOWN(W56,0))</f>
        <v>5</v>
      </c>
      <c r="Z56">
        <f>IF(W56="","",ROUND((W56-Y56)*12,0))</f>
        <v>8</v>
      </c>
    </row>
    <row r="57" spans="1:26">
      <c r="A57" s="33">
        <v>154</v>
      </c>
      <c r="B57" s="33" t="s">
        <v>234</v>
      </c>
      <c r="C57" s="33" t="s">
        <v>235</v>
      </c>
      <c r="D57" s="33" t="s">
        <v>236</v>
      </c>
      <c r="E57" s="33" t="s">
        <v>80</v>
      </c>
      <c r="F57" s="29" t="s">
        <v>351</v>
      </c>
      <c r="I57" s="35"/>
      <c r="J57" s="35"/>
      <c r="K57" s="32">
        <v>9</v>
      </c>
      <c r="L57" s="32">
        <v>6</v>
      </c>
      <c r="M57" s="32"/>
      <c r="N57" s="32"/>
      <c r="R57" s="1" t="str">
        <f>IF(G57+(H57/12)=0,"",ROUND(G57+(H57/12),2))</f>
        <v/>
      </c>
      <c r="S57" s="1" t="str">
        <f>IF(I57+(J57/12)=0,"",ROUND(I57+(J57/12),2))</f>
        <v/>
      </c>
      <c r="T57" s="1">
        <f>IF(K57+(L57/12)=0,"",ROUND(K57+(L57/12),2))</f>
        <v>9.5</v>
      </c>
      <c r="U57" s="1" t="str">
        <f>IF(M57+(N57/12)=0,"",ROUND(M57+(N57/12),2))</f>
        <v/>
      </c>
      <c r="V57" t="str">
        <f>IF(COUNT(R57:U57)&lt;2,"Not Eligible","Yes")</f>
        <v>Not Eligible</v>
      </c>
      <c r="W57" s="1" t="str">
        <f>IF(V57="Yes",ROUND(AVERAGE(R57:U57),2),"")</f>
        <v/>
      </c>
      <c r="Y57" s="11" t="str">
        <f>IF(W57="","",ROUNDDOWN(W57,0))</f>
        <v/>
      </c>
      <c r="Z57" t="str">
        <f>IF(W57="","",ROUND((W57-Y57)*12,0))</f>
        <v/>
      </c>
    </row>
    <row r="58" spans="1:26">
      <c r="A58" s="33">
        <v>155</v>
      </c>
      <c r="B58" s="33" t="s">
        <v>234</v>
      </c>
      <c r="C58" s="33" t="s">
        <v>229</v>
      </c>
      <c r="D58" s="33" t="s">
        <v>250</v>
      </c>
      <c r="E58" s="33" t="s">
        <v>80</v>
      </c>
      <c r="F58" s="29" t="s">
        <v>351</v>
      </c>
      <c r="I58" s="35">
        <v>8</v>
      </c>
      <c r="J58" s="35">
        <v>10</v>
      </c>
      <c r="K58" s="32">
        <v>8</v>
      </c>
      <c r="L58" s="32">
        <v>8</v>
      </c>
      <c r="M58" s="32">
        <v>6</v>
      </c>
      <c r="N58" s="32">
        <v>0</v>
      </c>
      <c r="R58" s="1" t="str">
        <f>IF(G58+(H58/12)=0,"",ROUND(G58+(H58/12),2))</f>
        <v/>
      </c>
      <c r="S58" s="1">
        <f>IF(I58+(J58/12)=0,"",ROUND(I58+(J58/12),2))</f>
        <v>8.83</v>
      </c>
      <c r="T58" s="1">
        <f>IF(K58+(L58/12)=0,"",ROUND(K58+(L58/12),2))</f>
        <v>8.67</v>
      </c>
      <c r="U58" s="1">
        <f>IF(M58+(N58/12)=0,"",ROUND(M58+(N58/12),2))</f>
        <v>6</v>
      </c>
      <c r="V58" t="str">
        <f>IF(COUNT(R58:U58)&lt;2,"Not Eligible","Yes")</f>
        <v>Yes</v>
      </c>
      <c r="W58" s="1">
        <f>IF(V58="Yes",ROUND(AVERAGE(R58:U58),2),"")</f>
        <v>7.83</v>
      </c>
      <c r="Y58" s="11">
        <f>IF(W58="","",ROUNDDOWN(W58,0))</f>
        <v>7</v>
      </c>
      <c r="Z58">
        <f>IF(W58="","",ROUND((W58-Y58)*12,0))</f>
        <v>10</v>
      </c>
    </row>
    <row r="59" spans="1:26">
      <c r="A59" s="33">
        <v>156</v>
      </c>
      <c r="B59" s="33" t="s">
        <v>234</v>
      </c>
      <c r="C59" s="33" t="s">
        <v>308</v>
      </c>
      <c r="D59" s="33" t="s">
        <v>226</v>
      </c>
      <c r="E59" s="33" t="s">
        <v>80</v>
      </c>
      <c r="F59" s="29">
        <v>1</v>
      </c>
      <c r="I59" s="35">
        <v>13</v>
      </c>
      <c r="J59" s="35"/>
      <c r="K59" s="32">
        <v>12</v>
      </c>
      <c r="L59" s="32">
        <v>0</v>
      </c>
      <c r="M59" s="32">
        <v>12</v>
      </c>
      <c r="N59" s="32">
        <v>7</v>
      </c>
      <c r="R59" s="1" t="str">
        <f>IF(G59+(H59/12)=0,"",ROUND(G59+(H59/12),2))</f>
        <v/>
      </c>
      <c r="S59" s="1">
        <f>IF(I59+(J59/12)=0,"",ROUND(I59+(J59/12),2))</f>
        <v>13</v>
      </c>
      <c r="T59" s="1">
        <f>IF(K59+(L59/12)=0,"",ROUND(K59+(L59/12),2))</f>
        <v>12</v>
      </c>
      <c r="U59" s="1">
        <f>IF(M59+(N59/12)=0,"",ROUND(M59+(N59/12),2))</f>
        <v>12.58</v>
      </c>
      <c r="V59" t="str">
        <f>IF(COUNT(R59:U59)&lt;2,"Not Eligible","Yes")</f>
        <v>Yes</v>
      </c>
      <c r="W59" s="1">
        <f>IF(V59="Yes",ROUND(AVERAGE(R59:U59),2),"")</f>
        <v>12.53</v>
      </c>
      <c r="Y59" s="11">
        <f>IF(W59="","",ROUNDDOWN(W59,0))</f>
        <v>12</v>
      </c>
      <c r="Z59">
        <f>IF(W59="","",ROUND((W59-Y59)*12,0))</f>
        <v>6</v>
      </c>
    </row>
    <row r="60" spans="1:26">
      <c r="A60" s="33">
        <v>157</v>
      </c>
      <c r="B60" s="33" t="s">
        <v>234</v>
      </c>
      <c r="C60" s="33" t="s">
        <v>379</v>
      </c>
      <c r="D60" s="33" t="s">
        <v>323</v>
      </c>
      <c r="E60" s="33" t="s">
        <v>80</v>
      </c>
      <c r="F60" s="29" t="s">
        <v>351</v>
      </c>
      <c r="I60" s="35"/>
      <c r="J60" s="35"/>
      <c r="K60" s="32"/>
      <c r="L60" s="32"/>
      <c r="M60" s="32"/>
      <c r="N60" s="32"/>
      <c r="R60" s="1" t="str">
        <f>IF(G60+(H60/12)=0,"",ROUND(G60+(H60/12),2))</f>
        <v/>
      </c>
      <c r="S60" s="1" t="str">
        <f>IF(I60+(J60/12)=0,"",ROUND(I60+(J60/12),2))</f>
        <v/>
      </c>
      <c r="T60" s="1" t="str">
        <f>IF(K60+(L60/12)=0,"",ROUND(K60+(L60/12),2))</f>
        <v/>
      </c>
      <c r="U60" s="1" t="str">
        <f>IF(M60+(N60/12)=0,"",ROUND(M60+(N60/12),2))</f>
        <v/>
      </c>
      <c r="V60" t="str">
        <f>IF(COUNT(R60:U60)&lt;2,"Not Eligible","Yes")</f>
        <v>Not Eligible</v>
      </c>
      <c r="W60" s="1" t="str">
        <f>IF(V60="Yes",ROUND(AVERAGE(R60:U60),2),"")</f>
        <v/>
      </c>
      <c r="Y60" s="11" t="str">
        <f>IF(W60="","",ROUNDDOWN(W60,0))</f>
        <v/>
      </c>
      <c r="Z60" t="str">
        <f>IF(W60="","",ROUND((W60-Y60)*12,0))</f>
        <v/>
      </c>
    </row>
    <row r="61" spans="1:26">
      <c r="A61" s="33">
        <v>158</v>
      </c>
      <c r="B61" s="33" t="s">
        <v>234</v>
      </c>
      <c r="C61" s="33" t="s">
        <v>283</v>
      </c>
      <c r="D61" s="33" t="s">
        <v>231</v>
      </c>
      <c r="E61" s="33" t="s">
        <v>80</v>
      </c>
      <c r="F61" s="29" t="s">
        <v>351</v>
      </c>
      <c r="I61" s="35"/>
      <c r="J61" s="35"/>
      <c r="K61" s="32">
        <v>8</v>
      </c>
      <c r="L61" s="32">
        <v>6</v>
      </c>
      <c r="M61" s="32">
        <v>8</v>
      </c>
      <c r="N61" s="32">
        <v>0</v>
      </c>
      <c r="R61" s="1" t="str">
        <f>IF(G61+(H61/12)=0,"",ROUND(G61+(H61/12),2))</f>
        <v/>
      </c>
      <c r="S61" s="1" t="str">
        <f>IF(I61+(J61/12)=0,"",ROUND(I61+(J61/12),2))</f>
        <v/>
      </c>
      <c r="T61" s="1">
        <f>IF(K61+(L61/12)=0,"",ROUND(K61+(L61/12),2))</f>
        <v>8.5</v>
      </c>
      <c r="U61" s="1">
        <f>IF(M61+(N61/12)=0,"",ROUND(M61+(N61/12),2))</f>
        <v>8</v>
      </c>
      <c r="V61" t="str">
        <f>IF(COUNT(R61:U61)&lt;2,"Not Eligible","Yes")</f>
        <v>Yes</v>
      </c>
      <c r="W61" s="1">
        <f>IF(V61="Yes",ROUND(AVERAGE(R61:U61),2),"")</f>
        <v>8.25</v>
      </c>
      <c r="Y61" s="11">
        <f>IF(W61="","",ROUNDDOWN(W61,0))</f>
        <v>8</v>
      </c>
      <c r="Z61">
        <f>IF(W61="","",ROUND((W61-Y61)*12,0))</f>
        <v>3</v>
      </c>
    </row>
    <row r="62" spans="1:26">
      <c r="A62" s="33">
        <v>159</v>
      </c>
      <c r="B62" s="33" t="s">
        <v>295</v>
      </c>
      <c r="C62" s="33" t="s">
        <v>135</v>
      </c>
      <c r="D62" s="33" t="s">
        <v>380</v>
      </c>
      <c r="E62" s="33" t="s">
        <v>80</v>
      </c>
      <c r="F62" s="29">
        <v>1</v>
      </c>
      <c r="I62" s="35"/>
      <c r="J62" s="35"/>
      <c r="K62" s="32">
        <v>9</v>
      </c>
      <c r="L62" s="32">
        <v>6</v>
      </c>
      <c r="M62" s="32">
        <v>10</v>
      </c>
      <c r="N62" s="32">
        <v>2</v>
      </c>
      <c r="R62" s="1" t="str">
        <f>IF(G62+(H62/12)=0,"",ROUND(G62+(H62/12),2))</f>
        <v/>
      </c>
      <c r="S62" s="1" t="str">
        <f>IF(I62+(J62/12)=0,"",ROUND(I62+(J62/12),2))</f>
        <v/>
      </c>
      <c r="T62" s="1">
        <f>IF(K62+(L62/12)=0,"",ROUND(K62+(L62/12),2))</f>
        <v>9.5</v>
      </c>
      <c r="U62" s="1">
        <f>IF(M62+(N62/12)=0,"",ROUND(M62+(N62/12),2))</f>
        <v>10.17</v>
      </c>
      <c r="V62" t="str">
        <f>IF(COUNT(R62:U62)&lt;2,"Not Eligible","Yes")</f>
        <v>Yes</v>
      </c>
      <c r="W62" s="1">
        <f>IF(V62="Yes",ROUND(AVERAGE(R62:U62),2),"")</f>
        <v>9.84</v>
      </c>
      <c r="Y62" s="11">
        <f>IF(W62="","",ROUNDDOWN(W62,0))</f>
        <v>9</v>
      </c>
      <c r="Z62">
        <f>IF(W62="","",ROUND((W62-Y62)*12,0))</f>
        <v>10</v>
      </c>
    </row>
    <row r="63" spans="1:26">
      <c r="A63" s="33">
        <v>160</v>
      </c>
      <c r="B63" s="33" t="s">
        <v>295</v>
      </c>
      <c r="C63" s="33" t="s">
        <v>347</v>
      </c>
      <c r="D63" s="33" t="s">
        <v>189</v>
      </c>
      <c r="E63" s="33" t="s">
        <v>20</v>
      </c>
      <c r="F63" s="29">
        <v>1</v>
      </c>
      <c r="I63" s="35">
        <v>9</v>
      </c>
      <c r="J63" s="35">
        <v>6</v>
      </c>
      <c r="K63" s="32">
        <v>9</v>
      </c>
      <c r="L63" s="32">
        <v>9</v>
      </c>
      <c r="M63" s="32">
        <v>7</v>
      </c>
      <c r="N63" s="32">
        <v>4</v>
      </c>
      <c r="R63" s="1" t="str">
        <f>IF(G63+(H63/12)=0,"",ROUND(G63+(H63/12),2))</f>
        <v/>
      </c>
      <c r="S63" s="1">
        <f>IF(I63+(J63/12)=0,"",ROUND(I63+(J63/12),2))</f>
        <v>9.5</v>
      </c>
      <c r="T63" s="1">
        <f>IF(K63+(L63/12)=0,"",ROUND(K63+(L63/12),2))</f>
        <v>9.75</v>
      </c>
      <c r="U63" s="1">
        <f>IF(M63+(N63/12)=0,"",ROUND(M63+(N63/12),2))</f>
        <v>7.33</v>
      </c>
      <c r="V63" t="str">
        <f>IF(COUNT(R63:U63)&lt;2,"Not Eligible","Yes")</f>
        <v>Yes</v>
      </c>
      <c r="W63" s="1">
        <f>IF(V63="Yes",ROUND(AVERAGE(R63:U63),2),"")</f>
        <v>8.86</v>
      </c>
      <c r="Y63" s="11">
        <f>IF(W63="","",ROUNDDOWN(W63,0))</f>
        <v>8</v>
      </c>
      <c r="Z63">
        <f>IF(W63="","",ROUND((W63-Y63)*12,0))</f>
        <v>10</v>
      </c>
    </row>
    <row r="64" spans="1:26">
      <c r="A64" s="33">
        <v>161</v>
      </c>
      <c r="B64" s="33" t="s">
        <v>295</v>
      </c>
      <c r="C64" s="33" t="s">
        <v>381</v>
      </c>
      <c r="D64" s="33" t="s">
        <v>382</v>
      </c>
      <c r="E64" s="33" t="s">
        <v>80</v>
      </c>
      <c r="F64" s="29" t="s">
        <v>351</v>
      </c>
      <c r="I64" s="35">
        <v>7</v>
      </c>
      <c r="J64" s="35">
        <v>3</v>
      </c>
      <c r="K64" s="32">
        <v>8</v>
      </c>
      <c r="L64" s="32">
        <v>0</v>
      </c>
      <c r="M64" s="32">
        <v>7</v>
      </c>
      <c r="N64" s="32">
        <v>3</v>
      </c>
      <c r="R64" s="1" t="str">
        <f>IF(G64+(H64/12)=0,"",ROUND(G64+(H64/12),2))</f>
        <v/>
      </c>
      <c r="S64" s="1">
        <f>IF(I64+(J64/12)=0,"",ROUND(I64+(J64/12),2))</f>
        <v>7.25</v>
      </c>
      <c r="T64" s="1">
        <f>IF(K64+(L64/12)=0,"",ROUND(K64+(L64/12),2))</f>
        <v>8</v>
      </c>
      <c r="U64" s="1">
        <f>IF(M64+(N64/12)=0,"",ROUND(M64+(N64/12),2))</f>
        <v>7.25</v>
      </c>
      <c r="V64" t="str">
        <f>IF(COUNT(R64:U64)&lt;2,"Not Eligible","Yes")</f>
        <v>Yes</v>
      </c>
      <c r="W64" s="1">
        <f>IF(V64="Yes",ROUND(AVERAGE(R64:U64),2),"")</f>
        <v>7.5</v>
      </c>
      <c r="Y64" s="11">
        <f>IF(W64="","",ROUNDDOWN(W64,0))</f>
        <v>7</v>
      </c>
      <c r="Z64">
        <f>IF(W64="","",ROUND((W64-Y64)*12,0))</f>
        <v>6</v>
      </c>
    </row>
    <row r="65" spans="1:26">
      <c r="A65" s="33">
        <v>162</v>
      </c>
      <c r="B65" s="33" t="s">
        <v>295</v>
      </c>
      <c r="C65" s="33" t="s">
        <v>383</v>
      </c>
      <c r="D65" s="33" t="s">
        <v>190</v>
      </c>
      <c r="E65" s="33" t="s">
        <v>20</v>
      </c>
      <c r="F65" s="29">
        <v>1</v>
      </c>
      <c r="I65" s="35">
        <v>5</v>
      </c>
      <c r="J65" s="35">
        <v>9</v>
      </c>
      <c r="K65" s="32"/>
      <c r="L65" s="32"/>
      <c r="M65" s="32"/>
      <c r="N65" s="32"/>
      <c r="R65" s="1" t="str">
        <f>IF(G65+(H65/12)=0,"",ROUND(G65+(H65/12),2))</f>
        <v/>
      </c>
      <c r="S65" s="1">
        <f>IF(I65+(J65/12)=0,"",ROUND(I65+(J65/12),2))</f>
        <v>5.75</v>
      </c>
      <c r="T65" s="1" t="str">
        <f>IF(K65+(L65/12)=0,"",ROUND(K65+(L65/12),2))</f>
        <v/>
      </c>
      <c r="U65" s="1" t="str">
        <f>IF(M65+(N65/12)=0,"",ROUND(M65+(N65/12),2))</f>
        <v/>
      </c>
      <c r="V65" t="str">
        <f>IF(COUNT(R65:U65)&lt;2,"Not Eligible","Yes")</f>
        <v>Not Eligible</v>
      </c>
      <c r="W65" s="1" t="str">
        <f>IF(V65="Yes",ROUND(AVERAGE(R65:U65),2),"")</f>
        <v/>
      </c>
      <c r="Y65" s="11" t="str">
        <f>IF(W65="","",ROUNDDOWN(W65,0))</f>
        <v/>
      </c>
      <c r="Z65" t="str">
        <f>IF(W65="","",ROUND((W65-Y65)*12,0))</f>
        <v/>
      </c>
    </row>
    <row r="66" spans="1:26">
      <c r="A66" s="33">
        <v>163</v>
      </c>
      <c r="B66" s="33" t="s">
        <v>295</v>
      </c>
      <c r="C66" s="33" t="s">
        <v>384</v>
      </c>
      <c r="D66" s="33" t="s">
        <v>385</v>
      </c>
      <c r="E66" s="33" t="s">
        <v>20</v>
      </c>
      <c r="F66" s="29">
        <v>1</v>
      </c>
      <c r="I66" s="35"/>
      <c r="J66" s="35"/>
      <c r="K66" s="32">
        <v>7</v>
      </c>
      <c r="L66" s="49">
        <v>0</v>
      </c>
      <c r="M66" s="32">
        <v>8</v>
      </c>
      <c r="N66" s="49">
        <v>2</v>
      </c>
      <c r="R66" s="1" t="str">
        <f>IF(G66+(H66/12)=0,"",ROUND(G66+(H66/12),2))</f>
        <v/>
      </c>
      <c r="S66" s="1" t="str">
        <f>IF(I66+(J66/12)=0,"",ROUND(I66+(J66/12),2))</f>
        <v/>
      </c>
      <c r="T66" s="1">
        <f>IF(K66+(L66/12)=0,"",ROUND(K66+(L66/12),2))</f>
        <v>7</v>
      </c>
      <c r="U66" s="1">
        <f>IF(M66+(N66/12)=0,"",ROUND(M66+(N66/12),2))</f>
        <v>8.17</v>
      </c>
      <c r="V66" t="str">
        <f>IF(COUNT(R66:U66)&lt;2,"Not Eligible","Yes")</f>
        <v>Yes</v>
      </c>
      <c r="W66" s="1">
        <f>IF(V66="Yes",ROUND(AVERAGE(R66:U66),2),"")</f>
        <v>7.59</v>
      </c>
      <c r="Y66" s="11">
        <f>IF(W66="","",ROUNDDOWN(W66,0))</f>
        <v>7</v>
      </c>
      <c r="Z66">
        <f>IF(W66="","",ROUND((W66-Y66)*12,0))</f>
        <v>7</v>
      </c>
    </row>
    <row r="67" spans="1:26">
      <c r="A67" s="33">
        <v>164</v>
      </c>
      <c r="B67" s="33" t="s">
        <v>295</v>
      </c>
      <c r="C67" s="33" t="s">
        <v>327</v>
      </c>
      <c r="D67" s="33" t="s">
        <v>219</v>
      </c>
      <c r="E67" s="33" t="s">
        <v>80</v>
      </c>
      <c r="F67" s="29">
        <v>1</v>
      </c>
      <c r="I67" s="35"/>
      <c r="J67" s="35"/>
      <c r="K67" s="49">
        <v>11</v>
      </c>
      <c r="L67" s="49">
        <v>0</v>
      </c>
      <c r="M67" s="49">
        <v>13</v>
      </c>
      <c r="N67" s="49">
        <v>0</v>
      </c>
      <c r="R67" s="1" t="str">
        <f>IF(G67+(H67/12)=0,"",ROUND(G67+(H67/12),2))</f>
        <v/>
      </c>
      <c r="S67" s="1" t="str">
        <f>IF(I67+(J67/12)=0,"",ROUND(I67+(J67/12),2))</f>
        <v/>
      </c>
      <c r="T67" s="1">
        <f>IF(K67+(L67/12)=0,"",ROUND(K67+(L67/12),2))</f>
        <v>11</v>
      </c>
      <c r="U67" s="1">
        <f>IF(M67+(N67/12)=0,"",ROUND(M67+(N67/12),2))</f>
        <v>13</v>
      </c>
      <c r="V67" t="str">
        <f>IF(COUNT(R67:U67)&lt;2,"Not Eligible","Yes")</f>
        <v>Yes</v>
      </c>
      <c r="W67" s="1">
        <f>IF(V67="Yes",ROUND(AVERAGE(R67:U67),2),"")</f>
        <v>12</v>
      </c>
      <c r="Y67" s="11">
        <f>IF(W67="","",ROUNDDOWN(W67,0))</f>
        <v>12</v>
      </c>
      <c r="Z67">
        <f>IF(W67="","",ROUND((W67-Y67)*12,0))</f>
        <v>0</v>
      </c>
    </row>
    <row r="68" spans="1:26">
      <c r="A68" s="33">
        <v>165</v>
      </c>
      <c r="B68" s="33" t="s">
        <v>295</v>
      </c>
      <c r="C68" s="33" t="s">
        <v>386</v>
      </c>
      <c r="D68" s="33" t="s">
        <v>387</v>
      </c>
      <c r="E68" s="33" t="s">
        <v>80</v>
      </c>
      <c r="F68" s="29">
        <v>1</v>
      </c>
      <c r="I68" s="35">
        <v>10</v>
      </c>
      <c r="J68" s="35"/>
      <c r="K68" s="49">
        <v>11</v>
      </c>
      <c r="L68" s="49">
        <v>0</v>
      </c>
      <c r="M68" s="49">
        <v>9</v>
      </c>
      <c r="N68" s="49">
        <v>10</v>
      </c>
      <c r="R68" s="1" t="str">
        <f>IF(G68+(H68/12)=0,"",ROUND(G68+(H68/12),2))</f>
        <v/>
      </c>
      <c r="S68" s="1">
        <f>IF(I68+(J68/12)=0,"",ROUND(I68+(J68/12),2))</f>
        <v>10</v>
      </c>
      <c r="T68" s="1">
        <f>IF(K68+(L68/12)=0,"",ROUND(K68+(L68/12),2))</f>
        <v>11</v>
      </c>
      <c r="U68" s="1">
        <f>IF(M68+(N68/12)=0,"",ROUND(M68+(N68/12),2))</f>
        <v>9.83</v>
      </c>
      <c r="V68" t="str">
        <f>IF(COUNT(R68:U68)&lt;2,"Not Eligible","Yes")</f>
        <v>Yes</v>
      </c>
      <c r="W68" s="1">
        <f>IF(V68="Yes",ROUND(AVERAGE(R68:U68),2),"")</f>
        <v>10.28</v>
      </c>
      <c r="Y68" s="11">
        <f>IF(W68="","",ROUNDDOWN(W68,0))</f>
        <v>10</v>
      </c>
      <c r="Z68">
        <f>IF(W68="","",ROUND((W68-Y68)*12,0))</f>
        <v>3</v>
      </c>
    </row>
    <row r="69" spans="1:26">
      <c r="A69" s="33">
        <v>166</v>
      </c>
      <c r="B69" s="33" t="s">
        <v>295</v>
      </c>
      <c r="C69" s="33" t="s">
        <v>167</v>
      </c>
      <c r="D69" s="33" t="s">
        <v>296</v>
      </c>
      <c r="E69" s="33" t="s">
        <v>80</v>
      </c>
      <c r="F69" s="29">
        <v>1</v>
      </c>
      <c r="I69" s="35">
        <v>15</v>
      </c>
      <c r="J69" s="35">
        <v>1</v>
      </c>
      <c r="K69" s="49">
        <v>15</v>
      </c>
      <c r="L69" s="32">
        <v>0</v>
      </c>
      <c r="M69" s="49">
        <v>15</v>
      </c>
      <c r="N69" s="32">
        <v>8</v>
      </c>
      <c r="R69" s="1" t="str">
        <f>IF(G69+(H69/12)=0,"",ROUND(G69+(H69/12),2))</f>
        <v/>
      </c>
      <c r="S69" s="1">
        <f>IF(I69+(J69/12)=0,"",ROUND(I69+(J69/12),2))</f>
        <v>15.08</v>
      </c>
      <c r="T69" s="1">
        <f>IF(K69+(L69/12)=0,"",ROUND(K69+(L69/12),2))</f>
        <v>15</v>
      </c>
      <c r="U69" s="1">
        <f>IF(M69+(N69/12)=0,"",ROUND(M69+(N69/12),2))</f>
        <v>15.67</v>
      </c>
      <c r="V69" t="str">
        <f>IF(COUNT(R69:U69)&lt;2,"Not Eligible","Yes")</f>
        <v>Yes</v>
      </c>
      <c r="W69" s="1">
        <f>IF(V69="Yes",ROUND(AVERAGE(R69:U69),2),"")</f>
        <v>15.25</v>
      </c>
      <c r="Y69" s="11">
        <f>IF(W69="","",ROUNDDOWN(W69,0))</f>
        <v>15</v>
      </c>
      <c r="Z69">
        <f>IF(W69="","",ROUND((W69-Y69)*12,0))</f>
        <v>3</v>
      </c>
    </row>
    <row r="70" spans="1:26">
      <c r="A70" s="33">
        <v>167</v>
      </c>
      <c r="B70" s="33" t="s">
        <v>295</v>
      </c>
      <c r="C70" s="33" t="s">
        <v>312</v>
      </c>
      <c r="D70" s="33" t="s">
        <v>221</v>
      </c>
      <c r="E70" s="33" t="s">
        <v>80</v>
      </c>
      <c r="F70" s="29">
        <v>1</v>
      </c>
      <c r="I70" s="35">
        <v>9</v>
      </c>
      <c r="J70" s="35">
        <v>6</v>
      </c>
      <c r="K70" s="32">
        <v>9</v>
      </c>
      <c r="L70" s="32">
        <v>3</v>
      </c>
      <c r="M70" s="32">
        <v>12</v>
      </c>
      <c r="N70" s="32">
        <v>8</v>
      </c>
      <c r="R70" s="1" t="str">
        <f>IF(G70+(H70/12)=0,"",ROUND(G70+(H70/12),2))</f>
        <v/>
      </c>
      <c r="S70" s="1">
        <f>IF(I70+(J70/12)=0,"",ROUND(I70+(J70/12),2))</f>
        <v>9.5</v>
      </c>
      <c r="T70" s="1">
        <f>IF(K70+(L70/12)=0,"",ROUND(K70+(L70/12),2))</f>
        <v>9.25</v>
      </c>
      <c r="U70" s="1">
        <f>IF(M70+(N70/12)=0,"",ROUND(M70+(N70/12),2))</f>
        <v>12.67</v>
      </c>
      <c r="V70" t="str">
        <f>IF(COUNT(R70:U70)&lt;2,"Not Eligible","Yes")</f>
        <v>Yes</v>
      </c>
      <c r="W70" s="1">
        <f>IF(V70="Yes",ROUND(AVERAGE(R70:U70),2),"")</f>
        <v>10.47</v>
      </c>
      <c r="Y70" s="11">
        <f>IF(W70="","",ROUNDDOWN(W70,0))</f>
        <v>10</v>
      </c>
      <c r="Z70">
        <f>IF(W70="","",ROUND((W70-Y70)*12,0))</f>
        <v>6</v>
      </c>
    </row>
    <row r="71" spans="1:26">
      <c r="A71" s="33">
        <v>168</v>
      </c>
      <c r="B71" s="33" t="s">
        <v>295</v>
      </c>
      <c r="C71" s="33" t="s">
        <v>346</v>
      </c>
      <c r="D71" s="33" t="s">
        <v>223</v>
      </c>
      <c r="E71" s="33" t="s">
        <v>80</v>
      </c>
      <c r="F71" s="29">
        <v>1</v>
      </c>
      <c r="I71" s="35">
        <v>12</v>
      </c>
      <c r="J71" s="35">
        <v>4</v>
      </c>
      <c r="K71" s="32">
        <v>12</v>
      </c>
      <c r="L71" s="32">
        <v>0</v>
      </c>
      <c r="M71" s="32">
        <v>13</v>
      </c>
      <c r="N71" s="32">
        <v>5</v>
      </c>
      <c r="R71" s="1" t="str">
        <f>IF(G71+(H71/12)=0,"",ROUND(G71+(H71/12),2))</f>
        <v/>
      </c>
      <c r="S71" s="1">
        <f>IF(I71+(J71/12)=0,"",ROUND(I71+(J71/12),2))</f>
        <v>12.33</v>
      </c>
      <c r="T71" s="1">
        <f>IF(K71+(L71/12)=0,"",ROUND(K71+(L71/12),2))</f>
        <v>12</v>
      </c>
      <c r="U71" s="1">
        <f>IF(M71+(N71/12)=0,"",ROUND(M71+(N71/12),2))</f>
        <v>13.42</v>
      </c>
      <c r="V71" t="str">
        <f>IF(COUNT(R71:U71)&lt;2,"Not Eligible","Yes")</f>
        <v>Yes</v>
      </c>
      <c r="W71" s="1">
        <f>IF(V71="Yes",ROUND(AVERAGE(R71:U71),2),"")</f>
        <v>12.58</v>
      </c>
      <c r="Y71" s="11">
        <f>IF(W71="","",ROUNDDOWN(W71,0))</f>
        <v>12</v>
      </c>
      <c r="Z71">
        <f>IF(W71="","",ROUND((W71-Y71)*12,0))</f>
        <v>7</v>
      </c>
    </row>
    <row r="72" spans="1:26">
      <c r="A72" s="33">
        <v>169</v>
      </c>
      <c r="B72" s="33" t="s">
        <v>295</v>
      </c>
      <c r="C72" s="33" t="s">
        <v>227</v>
      </c>
      <c r="D72" s="33" t="s">
        <v>388</v>
      </c>
      <c r="E72" s="33" t="s">
        <v>80</v>
      </c>
      <c r="F72" s="29">
        <v>1</v>
      </c>
      <c r="I72" s="35">
        <v>8</v>
      </c>
      <c r="J72" s="35"/>
      <c r="K72" s="32">
        <v>7</v>
      </c>
      <c r="L72" s="32">
        <v>3</v>
      </c>
      <c r="M72" s="32">
        <v>10</v>
      </c>
      <c r="N72" s="32">
        <v>4</v>
      </c>
      <c r="R72" s="1" t="str">
        <f>IF(G72+(H72/12)=0,"",ROUND(G72+(H72/12),2))</f>
        <v/>
      </c>
      <c r="S72" s="1">
        <f>IF(I72+(J72/12)=0,"",ROUND(I72+(J72/12),2))</f>
        <v>8</v>
      </c>
      <c r="T72" s="1">
        <f>IF(K72+(L72/12)=0,"",ROUND(K72+(L72/12),2))</f>
        <v>7.25</v>
      </c>
      <c r="U72" s="1">
        <f>IF(M72+(N72/12)=0,"",ROUND(M72+(N72/12),2))</f>
        <v>10.33</v>
      </c>
      <c r="V72" t="str">
        <f>IF(COUNT(R72:U72)&lt;2,"Not Eligible","Yes")</f>
        <v>Yes</v>
      </c>
      <c r="W72" s="1">
        <f>IF(V72="Yes",ROUND(AVERAGE(R72:U72),2),"")</f>
        <v>8.5299999999999994</v>
      </c>
      <c r="Y72" s="11">
        <f>IF(W72="","",ROUNDDOWN(W72,0))</f>
        <v>8</v>
      </c>
      <c r="Z72">
        <f>IF(W72="","",ROUND((W72-Y72)*12,0))</f>
        <v>6</v>
      </c>
    </row>
    <row r="73" spans="1:26">
      <c r="A73" s="33">
        <v>170</v>
      </c>
      <c r="B73" s="33" t="s">
        <v>238</v>
      </c>
      <c r="C73" s="33" t="s">
        <v>301</v>
      </c>
      <c r="D73" s="33" t="s">
        <v>302</v>
      </c>
      <c r="E73" s="33" t="s">
        <v>80</v>
      </c>
      <c r="F73" s="29">
        <v>1</v>
      </c>
      <c r="I73" s="35">
        <v>14</v>
      </c>
      <c r="J73" s="35">
        <v>7</v>
      </c>
      <c r="K73" s="32">
        <v>12</v>
      </c>
      <c r="L73" s="32">
        <v>4</v>
      </c>
      <c r="M73" s="32">
        <v>12</v>
      </c>
      <c r="N73" s="32">
        <v>1</v>
      </c>
      <c r="R73" s="1" t="str">
        <f>IF(G73+(H73/12)=0,"",ROUND(G73+(H73/12),2))</f>
        <v/>
      </c>
      <c r="S73" s="1">
        <f>IF(I73+(J73/12)=0,"",ROUND(I73+(J73/12),2))</f>
        <v>14.58</v>
      </c>
      <c r="T73" s="1">
        <f>IF(K73+(L73/12)=0,"",ROUND(K73+(L73/12),2))</f>
        <v>12.33</v>
      </c>
      <c r="U73" s="1">
        <f>IF(M73+(N73/12)=0,"",ROUND(M73+(N73/12),2))</f>
        <v>12.08</v>
      </c>
      <c r="V73" t="str">
        <f>IF(COUNT(R73:U73)&lt;2,"Not Eligible","Yes")</f>
        <v>Yes</v>
      </c>
      <c r="W73" s="1">
        <f>IF(V73="Yes",ROUND(AVERAGE(R73:U73),2),"")</f>
        <v>13</v>
      </c>
      <c r="Y73" s="11">
        <f>IF(W73="","",ROUNDDOWN(W73,0))</f>
        <v>13</v>
      </c>
      <c r="Z73">
        <f>IF(W73="","",ROUND((W73-Y73)*12,0))</f>
        <v>0</v>
      </c>
    </row>
    <row r="74" spans="1:26">
      <c r="A74" s="33">
        <v>171</v>
      </c>
      <c r="B74" s="33" t="s">
        <v>238</v>
      </c>
      <c r="C74" s="33" t="s">
        <v>227</v>
      </c>
      <c r="D74" s="33" t="s">
        <v>208</v>
      </c>
      <c r="E74" s="33" t="s">
        <v>80</v>
      </c>
      <c r="F74" s="29">
        <v>1</v>
      </c>
      <c r="I74" s="35">
        <v>12</v>
      </c>
      <c r="J74" s="35"/>
      <c r="K74" s="49">
        <v>11</v>
      </c>
      <c r="L74" s="49">
        <v>5</v>
      </c>
      <c r="M74" s="49">
        <v>11</v>
      </c>
      <c r="N74" s="49">
        <v>2</v>
      </c>
      <c r="R74" s="1" t="str">
        <f>IF(G74+(H74/12)=0,"",ROUND(G74+(H74/12),2))</f>
        <v/>
      </c>
      <c r="S74" s="1">
        <f>IF(I74+(J74/12)=0,"",ROUND(I74+(J74/12),2))</f>
        <v>12</v>
      </c>
      <c r="T74" s="1">
        <f>IF(K74+(L74/12)=0,"",ROUND(K74+(L74/12),2))</f>
        <v>11.42</v>
      </c>
      <c r="U74" s="1">
        <f>IF(M74+(N74/12)=0,"",ROUND(M74+(N74/12),2))</f>
        <v>11.17</v>
      </c>
      <c r="V74" t="str">
        <f>IF(COUNT(R74:U74)&lt;2,"Not Eligible","Yes")</f>
        <v>Yes</v>
      </c>
      <c r="W74" s="1">
        <f>IF(V74="Yes",ROUND(AVERAGE(R74:U74),2),"")</f>
        <v>11.53</v>
      </c>
      <c r="Y74" s="11">
        <f>IF(W74="","",ROUNDDOWN(W74,0))</f>
        <v>11</v>
      </c>
      <c r="Z74">
        <f>IF(W74="","",ROUND((W74-Y74)*12,0))</f>
        <v>6</v>
      </c>
    </row>
    <row r="75" spans="1:26">
      <c r="A75" s="33">
        <v>172</v>
      </c>
      <c r="B75" s="33" t="s">
        <v>238</v>
      </c>
      <c r="C75" s="33" t="s">
        <v>121</v>
      </c>
      <c r="D75" s="33" t="s">
        <v>389</v>
      </c>
      <c r="E75" s="33" t="s">
        <v>80</v>
      </c>
      <c r="F75" s="29" t="s">
        <v>351</v>
      </c>
      <c r="I75" s="35">
        <v>7</v>
      </c>
      <c r="J75" s="35">
        <v>5</v>
      </c>
      <c r="K75" s="32">
        <v>8</v>
      </c>
      <c r="L75" s="32">
        <v>1</v>
      </c>
      <c r="M75" s="32">
        <v>6</v>
      </c>
      <c r="N75" s="32">
        <v>7</v>
      </c>
      <c r="R75" s="1" t="str">
        <f>IF(G75+(H75/12)=0,"",ROUND(G75+(H75/12),2))</f>
        <v/>
      </c>
      <c r="S75" s="1">
        <f>IF(I75+(J75/12)=0,"",ROUND(I75+(J75/12),2))</f>
        <v>7.42</v>
      </c>
      <c r="T75" s="1">
        <f>IF(K75+(L75/12)=0,"",ROUND(K75+(L75/12),2))</f>
        <v>8.08</v>
      </c>
      <c r="U75" s="1">
        <f>IF(M75+(N75/12)=0,"",ROUND(M75+(N75/12),2))</f>
        <v>6.58</v>
      </c>
      <c r="V75" t="str">
        <f>IF(COUNT(R75:U75)&lt;2,"Not Eligible","Yes")</f>
        <v>Yes</v>
      </c>
      <c r="W75" s="1">
        <f>IF(V75="Yes",ROUND(AVERAGE(R75:U75),2),"")</f>
        <v>7.36</v>
      </c>
      <c r="Y75" s="11">
        <f>IF(W75="","",ROUNDDOWN(W75,0))</f>
        <v>7</v>
      </c>
      <c r="Z75">
        <f>IF(W75="","",ROUND((W75-Y75)*12,0))</f>
        <v>4</v>
      </c>
    </row>
    <row r="76" spans="1:26">
      <c r="A76" s="33">
        <v>173</v>
      </c>
      <c r="B76" s="33" t="s">
        <v>238</v>
      </c>
      <c r="C76" s="33" t="s">
        <v>390</v>
      </c>
      <c r="D76" s="33" t="s">
        <v>391</v>
      </c>
      <c r="E76" s="33" t="s">
        <v>20</v>
      </c>
      <c r="F76" s="29" t="s">
        <v>351</v>
      </c>
      <c r="I76" s="35"/>
      <c r="J76" s="35"/>
      <c r="K76" s="49"/>
      <c r="L76" s="49"/>
      <c r="M76" s="49"/>
      <c r="N76" s="49"/>
      <c r="R76" s="1" t="str">
        <f>IF(G76+(H76/12)=0,"",ROUND(G76+(H76/12),2))</f>
        <v/>
      </c>
      <c r="S76" s="1" t="str">
        <f>IF(I76+(J76/12)=0,"",ROUND(I76+(J76/12),2))</f>
        <v/>
      </c>
      <c r="T76" s="1" t="str">
        <f>IF(K76+(L76/12)=0,"",ROUND(K76+(L76/12),2))</f>
        <v/>
      </c>
      <c r="U76" s="1" t="str">
        <f>IF(M76+(N76/12)=0,"",ROUND(M76+(N76/12),2))</f>
        <v/>
      </c>
      <c r="V76" t="str">
        <f>IF(COUNT(R76:U76)&lt;2,"Not Eligible","Yes")</f>
        <v>Not Eligible</v>
      </c>
      <c r="W76" s="1" t="str">
        <f>IF(V76="Yes",ROUND(AVERAGE(R76:U76),2),"")</f>
        <v/>
      </c>
      <c r="Y76" s="11" t="str">
        <f>IF(W76="","",ROUNDDOWN(W76,0))</f>
        <v/>
      </c>
      <c r="Z76" t="str">
        <f>IF(W76="","",ROUND((W76-Y76)*12,0))</f>
        <v/>
      </c>
    </row>
    <row r="77" spans="1:26">
      <c r="A77" s="33">
        <v>174</v>
      </c>
      <c r="B77" s="33" t="s">
        <v>238</v>
      </c>
      <c r="C77" s="33" t="s">
        <v>392</v>
      </c>
      <c r="D77" s="33" t="s">
        <v>393</v>
      </c>
      <c r="E77" s="33" t="s">
        <v>80</v>
      </c>
      <c r="F77" s="29">
        <v>1</v>
      </c>
      <c r="I77" s="35">
        <v>9</v>
      </c>
      <c r="J77" s="35">
        <v>3</v>
      </c>
      <c r="K77" s="32">
        <v>9</v>
      </c>
      <c r="L77" s="32">
        <v>0</v>
      </c>
      <c r="M77" s="32"/>
      <c r="N77" s="32"/>
      <c r="R77" s="1" t="str">
        <f>IF(G77+(H77/12)=0,"",ROUND(G77+(H77/12),2))</f>
        <v/>
      </c>
      <c r="S77" s="1">
        <f>IF(I77+(J77/12)=0,"",ROUND(I77+(J77/12),2))</f>
        <v>9.25</v>
      </c>
      <c r="T77" s="1">
        <f>IF(K77+(L77/12)=0,"",ROUND(K77+(L77/12),2))</f>
        <v>9</v>
      </c>
      <c r="U77" s="1" t="str">
        <f>IF(M77+(N77/12)=0,"",ROUND(M77+(N77/12),2))</f>
        <v/>
      </c>
      <c r="V77" t="str">
        <f>IF(COUNT(R77:U77)&lt;2,"Not Eligible","Yes")</f>
        <v>Yes</v>
      </c>
      <c r="W77" s="1">
        <f>IF(V77="Yes",ROUND(AVERAGE(R77:U77),2),"")</f>
        <v>9.1300000000000008</v>
      </c>
      <c r="Y77" s="11">
        <f>IF(W77="","",ROUNDDOWN(W77,0))</f>
        <v>9</v>
      </c>
      <c r="Z77">
        <f>IF(W77="","",ROUND((W77-Y77)*12,0))</f>
        <v>2</v>
      </c>
    </row>
    <row r="78" spans="1:26">
      <c r="A78" s="33">
        <v>175</v>
      </c>
      <c r="B78" s="33" t="s">
        <v>238</v>
      </c>
      <c r="C78" s="33" t="s">
        <v>309</v>
      </c>
      <c r="D78" s="33" t="s">
        <v>310</v>
      </c>
      <c r="E78" s="33" t="s">
        <v>20</v>
      </c>
      <c r="F78" s="29">
        <v>1</v>
      </c>
      <c r="I78" s="35">
        <v>11</v>
      </c>
      <c r="J78" s="35">
        <v>3</v>
      </c>
      <c r="K78" s="32">
        <v>10</v>
      </c>
      <c r="L78" s="32">
        <v>8</v>
      </c>
      <c r="M78" s="32">
        <v>11</v>
      </c>
      <c r="N78" s="32">
        <v>2</v>
      </c>
      <c r="R78" s="1" t="str">
        <f>IF(G78+(H78/12)=0,"",ROUND(G78+(H78/12),2))</f>
        <v/>
      </c>
      <c r="S78" s="1">
        <f>IF(I78+(J78/12)=0,"",ROUND(I78+(J78/12),2))</f>
        <v>11.25</v>
      </c>
      <c r="T78" s="1">
        <f>IF(K78+(L78/12)=0,"",ROUND(K78+(L78/12),2))</f>
        <v>10.67</v>
      </c>
      <c r="U78" s="1">
        <f>IF(M78+(N78/12)=0,"",ROUND(M78+(N78/12),2))</f>
        <v>11.17</v>
      </c>
      <c r="V78" t="str">
        <f>IF(COUNT(R78:U78)&lt;2,"Not Eligible","Yes")</f>
        <v>Yes</v>
      </c>
      <c r="W78" s="1">
        <f>IF(V78="Yes",ROUND(AVERAGE(R78:U78),2),"")</f>
        <v>11.03</v>
      </c>
      <c r="Y78" s="11">
        <f>IF(W78="","",ROUNDDOWN(W78,0))</f>
        <v>11</v>
      </c>
      <c r="Z78">
        <f>IF(W78="","",ROUND((W78-Y78)*12,0))</f>
        <v>0</v>
      </c>
    </row>
    <row r="79" spans="1:26">
      <c r="A79" s="33">
        <v>176</v>
      </c>
      <c r="B79" s="33" t="s">
        <v>238</v>
      </c>
      <c r="C79" s="33" t="s">
        <v>334</v>
      </c>
      <c r="D79" s="33" t="s">
        <v>335</v>
      </c>
      <c r="E79" s="33" t="s">
        <v>80</v>
      </c>
      <c r="F79" s="29">
        <v>1</v>
      </c>
      <c r="I79" s="35">
        <v>13</v>
      </c>
      <c r="J79" s="35">
        <v>5</v>
      </c>
      <c r="K79" s="32">
        <v>11</v>
      </c>
      <c r="L79" s="32">
        <v>8</v>
      </c>
      <c r="M79" s="32">
        <v>14</v>
      </c>
      <c r="N79" s="32">
        <v>1</v>
      </c>
      <c r="R79" s="1" t="str">
        <f>IF(G79+(H79/12)=0,"",ROUND(G79+(H79/12),2))</f>
        <v/>
      </c>
      <c r="S79" s="1">
        <f>IF(I79+(J79/12)=0,"",ROUND(I79+(J79/12),2))</f>
        <v>13.42</v>
      </c>
      <c r="T79" s="1">
        <f>IF(K79+(L79/12)=0,"",ROUND(K79+(L79/12),2))</f>
        <v>11.67</v>
      </c>
      <c r="U79" s="1">
        <f>IF(M79+(N79/12)=0,"",ROUND(M79+(N79/12),2))</f>
        <v>14.08</v>
      </c>
      <c r="V79" t="str">
        <f>IF(COUNT(R79:U79)&lt;2,"Not Eligible","Yes")</f>
        <v>Yes</v>
      </c>
      <c r="W79" s="1">
        <f>IF(V79="Yes",ROUND(AVERAGE(R79:U79),2),"")</f>
        <v>13.06</v>
      </c>
      <c r="Y79" s="11">
        <f>IF(W79="","",ROUNDDOWN(W79,0))</f>
        <v>13</v>
      </c>
      <c r="Z79">
        <f>IF(W79="","",ROUND((W79-Y79)*12,0))</f>
        <v>1</v>
      </c>
    </row>
    <row r="80" spans="1:26">
      <c r="A80" s="33">
        <v>177</v>
      </c>
      <c r="B80" s="33" t="s">
        <v>238</v>
      </c>
      <c r="C80" s="33" t="s">
        <v>209</v>
      </c>
      <c r="D80" s="33" t="s">
        <v>336</v>
      </c>
      <c r="E80" s="33" t="s">
        <v>80</v>
      </c>
      <c r="F80" s="29">
        <v>1</v>
      </c>
      <c r="I80" s="35"/>
      <c r="J80" s="35"/>
      <c r="K80" s="50">
        <v>11</v>
      </c>
      <c r="L80" s="50">
        <v>0</v>
      </c>
      <c r="M80" s="50">
        <v>11</v>
      </c>
      <c r="N80" s="50">
        <v>4</v>
      </c>
      <c r="R80" s="1" t="str">
        <f>IF(G80+(H80/12)=0,"",ROUND(G80+(H80/12),2))</f>
        <v/>
      </c>
      <c r="S80" s="1" t="str">
        <f>IF(I80+(J80/12)=0,"",ROUND(I80+(J80/12),2))</f>
        <v/>
      </c>
      <c r="T80" s="1">
        <f>IF(K80+(L80/12)=0,"",ROUND(K80+(L80/12),2))</f>
        <v>11</v>
      </c>
      <c r="U80" s="1">
        <f>IF(M80+(N80/12)=0,"",ROUND(M80+(N80/12),2))</f>
        <v>11.33</v>
      </c>
      <c r="V80" t="str">
        <f>IF(COUNT(R80:U80)&lt;2,"Not Eligible","Yes")</f>
        <v>Yes</v>
      </c>
      <c r="W80" s="1">
        <f>IF(V80="Yes",ROUND(AVERAGE(R80:U80),2),"")</f>
        <v>11.17</v>
      </c>
      <c r="Y80" s="11">
        <f>IF(W80="","",ROUNDDOWN(W80,0))</f>
        <v>11</v>
      </c>
      <c r="Z80">
        <f>IF(W80="","",ROUND((W80-Y80)*12,0))</f>
        <v>2</v>
      </c>
    </row>
    <row r="81" spans="1:26">
      <c r="A81" s="33">
        <v>178</v>
      </c>
      <c r="B81" s="33" t="s">
        <v>238</v>
      </c>
      <c r="C81" s="33" t="s">
        <v>239</v>
      </c>
      <c r="D81" s="33" t="s">
        <v>240</v>
      </c>
      <c r="E81" s="33" t="s">
        <v>80</v>
      </c>
      <c r="F81" s="29" t="s">
        <v>351</v>
      </c>
      <c r="I81" s="35">
        <v>8</v>
      </c>
      <c r="J81" s="35">
        <v>11</v>
      </c>
      <c r="K81" s="32">
        <v>7</v>
      </c>
      <c r="L81" s="32">
        <v>11</v>
      </c>
      <c r="M81" s="32">
        <v>8</v>
      </c>
      <c r="N81" s="32">
        <v>6</v>
      </c>
      <c r="R81" s="1" t="str">
        <f>IF(G81+(H81/12)=0,"",ROUND(G81+(H81/12),2))</f>
        <v/>
      </c>
      <c r="S81" s="1">
        <f>IF(I81+(J81/12)=0,"",ROUND(I81+(J81/12),2))</f>
        <v>8.92</v>
      </c>
      <c r="T81" s="1">
        <f>IF(K81+(L81/12)=0,"",ROUND(K81+(L81/12),2))</f>
        <v>7.92</v>
      </c>
      <c r="U81" s="1">
        <f>IF(M81+(N81/12)=0,"",ROUND(M81+(N81/12),2))</f>
        <v>8.5</v>
      </c>
      <c r="V81" t="str">
        <f>IF(COUNT(R81:U81)&lt;2,"Not Eligible","Yes")</f>
        <v>Yes</v>
      </c>
      <c r="W81" s="1">
        <f>IF(V81="Yes",ROUND(AVERAGE(R81:U81),2),"")</f>
        <v>8.4499999999999993</v>
      </c>
      <c r="Y81" s="11">
        <f>IF(W81="","",ROUNDDOWN(W81,0))</f>
        <v>8</v>
      </c>
      <c r="Z81">
        <f>IF(W81="","",ROUND((W81-Y81)*12,0))</f>
        <v>5</v>
      </c>
    </row>
    <row r="82" spans="1:26">
      <c r="A82" s="33">
        <v>179</v>
      </c>
      <c r="B82" s="33" t="s">
        <v>238</v>
      </c>
      <c r="C82" s="33" t="s">
        <v>394</v>
      </c>
      <c r="D82" s="33" t="s">
        <v>198</v>
      </c>
      <c r="E82" s="33" t="s">
        <v>20</v>
      </c>
      <c r="F82" s="29" t="s">
        <v>351</v>
      </c>
      <c r="I82" s="35">
        <v>8</v>
      </c>
      <c r="J82" s="35"/>
      <c r="K82" s="32"/>
      <c r="L82" s="32"/>
      <c r="M82" s="32"/>
      <c r="N82" s="32"/>
      <c r="R82" s="1" t="str">
        <f>IF(G82+(H82/12)=0,"",ROUND(G82+(H82/12),2))</f>
        <v/>
      </c>
      <c r="S82" s="1">
        <f>IF(I82+(J82/12)=0,"",ROUND(I82+(J82/12),2))</f>
        <v>8</v>
      </c>
      <c r="T82" s="1" t="str">
        <f>IF(K82+(L82/12)=0,"",ROUND(K82+(L82/12),2))</f>
        <v/>
      </c>
      <c r="U82" s="1" t="str">
        <f>IF(M82+(N82/12)=0,"",ROUND(M82+(N82/12),2))</f>
        <v/>
      </c>
      <c r="V82" t="str">
        <f>IF(COUNT(R82:U82)&lt;2,"Not Eligible","Yes")</f>
        <v>Not Eligible</v>
      </c>
      <c r="W82" s="1" t="str">
        <f>IF(V82="Yes",ROUND(AVERAGE(R82:U82),2),"")</f>
        <v/>
      </c>
      <c r="Y82" s="11" t="str">
        <f>IF(W82="","",ROUNDDOWN(W82,0))</f>
        <v/>
      </c>
      <c r="Z82" t="str">
        <f>IF(W82="","",ROUND((W82-Y82)*12,0))</f>
        <v/>
      </c>
    </row>
    <row r="83" spans="1:26">
      <c r="A83" s="33">
        <v>180</v>
      </c>
      <c r="B83" s="33" t="s">
        <v>238</v>
      </c>
      <c r="C83" s="33" t="s">
        <v>395</v>
      </c>
      <c r="D83" s="33" t="s">
        <v>396</v>
      </c>
      <c r="E83" s="33" t="s">
        <v>20</v>
      </c>
      <c r="F83" s="29">
        <v>1</v>
      </c>
      <c r="I83" s="35"/>
      <c r="J83" s="35"/>
      <c r="K83" s="50"/>
      <c r="L83" s="50"/>
      <c r="M83" s="50"/>
      <c r="N83" s="50"/>
      <c r="R83" s="1" t="str">
        <f>IF(G83+(H83/12)=0,"",ROUND(G83+(H83/12),2))</f>
        <v/>
      </c>
      <c r="S83" s="1" t="str">
        <f>IF(I83+(J83/12)=0,"",ROUND(I83+(J83/12),2))</f>
        <v/>
      </c>
      <c r="T83" s="1" t="str">
        <f>IF(K83+(L83/12)=0,"",ROUND(K83+(L83/12),2))</f>
        <v/>
      </c>
      <c r="U83" s="1" t="str">
        <f>IF(M83+(N83/12)=0,"",ROUND(M83+(N83/12),2))</f>
        <v/>
      </c>
      <c r="V83" t="str">
        <f>IF(COUNT(R83:U83)&lt;2,"Not Eligible","Yes")</f>
        <v>Not Eligible</v>
      </c>
      <c r="W83" s="1" t="str">
        <f>IF(V83="Yes",ROUND(AVERAGE(R83:U83),2),"")</f>
        <v/>
      </c>
      <c r="Y83" s="11" t="str">
        <f>IF(W83="","",ROUNDDOWN(W83,0))</f>
        <v/>
      </c>
      <c r="Z83" t="str">
        <f>IF(W83="","",ROUND((W83-Y83)*12,0))</f>
        <v/>
      </c>
    </row>
    <row r="84" spans="1:26">
      <c r="A84" s="33">
        <v>181</v>
      </c>
      <c r="B84" s="33" t="s">
        <v>238</v>
      </c>
      <c r="C84" s="33" t="s">
        <v>265</v>
      </c>
      <c r="D84" s="33" t="s">
        <v>144</v>
      </c>
      <c r="E84" s="33" t="s">
        <v>80</v>
      </c>
      <c r="F84" s="29" t="s">
        <v>351</v>
      </c>
      <c r="I84" s="35">
        <v>8</v>
      </c>
      <c r="J84" s="35">
        <v>10</v>
      </c>
      <c r="K84" s="32">
        <v>6</v>
      </c>
      <c r="L84" s="32">
        <v>9</v>
      </c>
      <c r="M84" s="32">
        <v>7</v>
      </c>
      <c r="N84" s="32">
        <v>9</v>
      </c>
      <c r="R84" s="1" t="str">
        <f>IF(G84+(H84/12)=0,"",ROUND(G84+(H84/12),2))</f>
        <v/>
      </c>
      <c r="S84" s="1">
        <f>IF(I84+(J84/12)=0,"",ROUND(I84+(J84/12),2))</f>
        <v>8.83</v>
      </c>
      <c r="T84" s="1">
        <f>IF(K84+(L84/12)=0,"",ROUND(K84+(L84/12),2))</f>
        <v>6.75</v>
      </c>
      <c r="U84" s="1">
        <f>IF(M84+(N84/12)=0,"",ROUND(M84+(N84/12),2))</f>
        <v>7.75</v>
      </c>
      <c r="V84" t="str">
        <f>IF(COUNT(R84:U84)&lt;2,"Not Eligible","Yes")</f>
        <v>Yes</v>
      </c>
      <c r="W84" s="1">
        <f>IF(V84="Yes",ROUND(AVERAGE(R84:U84),2),"")</f>
        <v>7.78</v>
      </c>
      <c r="Y84" s="11">
        <f>IF(W84="","",ROUNDDOWN(W84,0))</f>
        <v>7</v>
      </c>
      <c r="Z84">
        <f>IF(W84="","",ROUND((W84-Y84)*12,0))</f>
        <v>9</v>
      </c>
    </row>
    <row r="85" spans="1:26">
      <c r="A85" s="33">
        <v>182</v>
      </c>
      <c r="B85" s="33" t="s">
        <v>258</v>
      </c>
      <c r="C85" s="33" t="s">
        <v>162</v>
      </c>
      <c r="D85" s="33" t="s">
        <v>195</v>
      </c>
      <c r="E85" s="33" t="s">
        <v>80</v>
      </c>
      <c r="F85" s="29" t="s">
        <v>351</v>
      </c>
      <c r="I85" s="35">
        <v>11</v>
      </c>
      <c r="J85" s="35">
        <v>5</v>
      </c>
      <c r="K85" s="32">
        <v>15</v>
      </c>
      <c r="L85" s="50">
        <v>1</v>
      </c>
      <c r="M85" s="32">
        <v>12</v>
      </c>
      <c r="N85" s="50">
        <v>10</v>
      </c>
      <c r="R85" s="1" t="str">
        <f>IF(G85+(H85/12)=0,"",ROUND(G85+(H85/12),2))</f>
        <v/>
      </c>
      <c r="S85" s="1">
        <f>IF(I85+(J85/12)=0,"",ROUND(I85+(J85/12),2))</f>
        <v>11.42</v>
      </c>
      <c r="T85" s="1">
        <f>IF(K85+(L85/12)=0,"",ROUND(K85+(L85/12),2))</f>
        <v>15.08</v>
      </c>
      <c r="U85" s="1">
        <f>IF(M85+(N85/12)=0,"",ROUND(M85+(N85/12),2))</f>
        <v>12.83</v>
      </c>
      <c r="V85" t="str">
        <f>IF(COUNT(R85:U85)&lt;2,"Not Eligible","Yes")</f>
        <v>Yes</v>
      </c>
      <c r="W85" s="1">
        <f>IF(V85="Yes",ROUND(AVERAGE(R85:U85),2),"")</f>
        <v>13.11</v>
      </c>
      <c r="Y85" s="11">
        <f>IF(W85="","",ROUNDDOWN(W85,0))</f>
        <v>13</v>
      </c>
      <c r="Z85">
        <f>IF(W85="","",ROUND((W85-Y85)*12,0))</f>
        <v>1</v>
      </c>
    </row>
    <row r="86" spans="1:26">
      <c r="A86" s="33">
        <v>183</v>
      </c>
      <c r="B86" s="33" t="s">
        <v>258</v>
      </c>
      <c r="C86" s="33" t="s">
        <v>326</v>
      </c>
      <c r="D86" s="33" t="s">
        <v>213</v>
      </c>
      <c r="E86" s="33" t="s">
        <v>20</v>
      </c>
      <c r="F86" s="29">
        <v>1</v>
      </c>
      <c r="I86" s="35">
        <v>11</v>
      </c>
      <c r="J86" s="35">
        <v>5</v>
      </c>
      <c r="K86" s="32">
        <v>10</v>
      </c>
      <c r="L86" s="50">
        <v>0</v>
      </c>
      <c r="M86" s="32">
        <v>12</v>
      </c>
      <c r="N86" s="50">
        <v>9</v>
      </c>
      <c r="R86" s="1" t="str">
        <f>IF(G86+(H86/12)=0,"",ROUND(G86+(H86/12),2))</f>
        <v/>
      </c>
      <c r="S86" s="1">
        <f>IF(I86+(J86/12)=0,"",ROUND(I86+(J86/12),2))</f>
        <v>11.42</v>
      </c>
      <c r="T86" s="1">
        <f>IF(K86+(L86/12)=0,"",ROUND(K86+(L86/12),2))</f>
        <v>10</v>
      </c>
      <c r="U86" s="1">
        <f>IF(M86+(N86/12)=0,"",ROUND(M86+(N86/12),2))</f>
        <v>12.75</v>
      </c>
      <c r="V86" t="str">
        <f>IF(COUNT(R86:U86)&lt;2,"Not Eligible","Yes")</f>
        <v>Yes</v>
      </c>
      <c r="W86" s="1">
        <f>IF(V86="Yes",ROUND(AVERAGE(R86:U86),2),"")</f>
        <v>11.39</v>
      </c>
      <c r="Y86" s="11">
        <f>IF(W86="","",ROUNDDOWN(W86,0))</f>
        <v>11</v>
      </c>
      <c r="Z86">
        <f>IF(W86="","",ROUND((W86-Y86)*12,0))</f>
        <v>5</v>
      </c>
    </row>
    <row r="87" spans="1:26">
      <c r="A87" s="33">
        <v>184</v>
      </c>
      <c r="B87" s="33" t="s">
        <v>258</v>
      </c>
      <c r="C87" s="33" t="s">
        <v>165</v>
      </c>
      <c r="D87" s="33" t="s">
        <v>397</v>
      </c>
      <c r="E87" s="33" t="s">
        <v>80</v>
      </c>
      <c r="F87" s="29" t="s">
        <v>351</v>
      </c>
      <c r="I87" s="35"/>
      <c r="J87" s="35"/>
      <c r="K87" s="50">
        <v>6</v>
      </c>
      <c r="L87" s="50">
        <v>8</v>
      </c>
      <c r="M87" s="50">
        <v>7</v>
      </c>
      <c r="N87" s="50">
        <v>3</v>
      </c>
      <c r="R87" s="1" t="str">
        <f>IF(G87+(H87/12)=0,"",ROUND(G87+(H87/12),2))</f>
        <v/>
      </c>
      <c r="S87" s="1" t="str">
        <f>IF(I87+(J87/12)=0,"",ROUND(I87+(J87/12),2))</f>
        <v/>
      </c>
      <c r="T87" s="1">
        <f>IF(K87+(L87/12)=0,"",ROUND(K87+(L87/12),2))</f>
        <v>6.67</v>
      </c>
      <c r="U87" s="1">
        <f>IF(M87+(N87/12)=0,"",ROUND(M87+(N87/12),2))</f>
        <v>7.25</v>
      </c>
      <c r="V87" t="str">
        <f>IF(COUNT(R87:U87)&lt;2,"Not Eligible","Yes")</f>
        <v>Yes</v>
      </c>
      <c r="W87" s="1">
        <f>IF(V87="Yes",ROUND(AVERAGE(R87:U87),2),"")</f>
        <v>6.96</v>
      </c>
      <c r="Y87" s="11">
        <f>IF(W87="","",ROUNDDOWN(W87,0))</f>
        <v>6</v>
      </c>
      <c r="Z87">
        <f>IF(W87="","",ROUND((W87-Y87)*12,0))</f>
        <v>12</v>
      </c>
    </row>
    <row r="88" spans="1:26">
      <c r="A88" s="33">
        <v>185</v>
      </c>
      <c r="B88" s="33" t="s">
        <v>258</v>
      </c>
      <c r="C88" s="33" t="s">
        <v>85</v>
      </c>
      <c r="D88" s="33" t="s">
        <v>285</v>
      </c>
      <c r="E88" s="33" t="s">
        <v>80</v>
      </c>
      <c r="F88" s="29" t="s">
        <v>351</v>
      </c>
      <c r="I88" s="35">
        <v>6</v>
      </c>
      <c r="J88" s="35">
        <v>7</v>
      </c>
      <c r="K88" s="32">
        <v>6</v>
      </c>
      <c r="L88" s="50">
        <v>9</v>
      </c>
      <c r="M88" s="32"/>
      <c r="N88" s="50"/>
      <c r="R88" s="1" t="str">
        <f>IF(G88+(H88/12)=0,"",ROUND(G88+(H88/12),2))</f>
        <v/>
      </c>
      <c r="S88" s="1">
        <f>IF(I88+(J88/12)=0,"",ROUND(I88+(J88/12),2))</f>
        <v>6.58</v>
      </c>
      <c r="T88" s="1">
        <f>IF(K88+(L88/12)=0,"",ROUND(K88+(L88/12),2))</f>
        <v>6.75</v>
      </c>
      <c r="U88" s="1" t="str">
        <f>IF(M88+(N88/12)=0,"",ROUND(M88+(N88/12),2))</f>
        <v/>
      </c>
      <c r="V88" t="str">
        <f>IF(COUNT(R88:U88)&lt;2,"Not Eligible","Yes")</f>
        <v>Yes</v>
      </c>
      <c r="W88" s="1">
        <f>IF(V88="Yes",ROUND(AVERAGE(R88:U88),2),"")</f>
        <v>6.67</v>
      </c>
      <c r="Y88" s="11">
        <f>IF(W88="","",ROUNDDOWN(W88,0))</f>
        <v>6</v>
      </c>
      <c r="Z88">
        <f>IF(W88="","",ROUND((W88-Y88)*12,0))</f>
        <v>8</v>
      </c>
    </row>
    <row r="89" spans="1:26">
      <c r="A89" s="33">
        <v>186</v>
      </c>
      <c r="B89" s="33" t="s">
        <v>258</v>
      </c>
      <c r="C89" s="33" t="s">
        <v>218</v>
      </c>
      <c r="D89" s="33" t="s">
        <v>305</v>
      </c>
      <c r="E89" s="33" t="s">
        <v>80</v>
      </c>
      <c r="F89" s="29">
        <v>1</v>
      </c>
      <c r="I89" s="35"/>
      <c r="J89" s="35"/>
      <c r="K89" s="50">
        <v>13</v>
      </c>
      <c r="L89" s="50">
        <v>6</v>
      </c>
      <c r="M89" s="50">
        <v>13</v>
      </c>
      <c r="N89" s="50">
        <v>0</v>
      </c>
      <c r="R89" s="1" t="str">
        <f>IF(G89+(H89/12)=0,"",ROUND(G89+(H89/12),2))</f>
        <v/>
      </c>
      <c r="S89" s="1" t="str">
        <f>IF(I89+(J89/12)=0,"",ROUND(I89+(J89/12),2))</f>
        <v/>
      </c>
      <c r="T89" s="1">
        <f>IF(K89+(L89/12)=0,"",ROUND(K89+(L89/12),2))</f>
        <v>13.5</v>
      </c>
      <c r="U89" s="1">
        <f>IF(M89+(N89/12)=0,"",ROUND(M89+(N89/12),2))</f>
        <v>13</v>
      </c>
      <c r="V89" t="str">
        <f>IF(COUNT(R89:U89)&lt;2,"Not Eligible","Yes")</f>
        <v>Yes</v>
      </c>
      <c r="W89" s="1">
        <f>IF(V89="Yes",ROUND(AVERAGE(R89:U89),2),"")</f>
        <v>13.25</v>
      </c>
      <c r="Y89" s="11">
        <f>IF(W89="","",ROUNDDOWN(W89,0))</f>
        <v>13</v>
      </c>
      <c r="Z89">
        <f>IF(W89="","",ROUND((W89-Y89)*12,0))</f>
        <v>3</v>
      </c>
    </row>
    <row r="90" spans="1:26">
      <c r="A90" s="33">
        <v>187</v>
      </c>
      <c r="B90" s="33" t="s">
        <v>258</v>
      </c>
      <c r="C90" s="33" t="s">
        <v>398</v>
      </c>
      <c r="D90" s="33" t="s">
        <v>305</v>
      </c>
      <c r="E90" s="33" t="s">
        <v>80</v>
      </c>
      <c r="F90" s="29" t="s">
        <v>351</v>
      </c>
      <c r="I90" s="35"/>
      <c r="J90" s="35"/>
      <c r="K90" s="50">
        <v>4</v>
      </c>
      <c r="L90" s="50">
        <v>0</v>
      </c>
      <c r="M90" s="50">
        <v>6</v>
      </c>
      <c r="N90" s="50">
        <v>5</v>
      </c>
      <c r="R90" s="1" t="str">
        <f>IF(G90+(H90/12)=0,"",ROUND(G90+(H90/12),2))</f>
        <v/>
      </c>
      <c r="S90" s="1" t="str">
        <f>IF(I90+(J90/12)=0,"",ROUND(I90+(J90/12),2))</f>
        <v/>
      </c>
      <c r="T90" s="1">
        <f>IF(K90+(L90/12)=0,"",ROUND(K90+(L90/12),2))</f>
        <v>4</v>
      </c>
      <c r="U90" s="1">
        <f>IF(M90+(N90/12)=0,"",ROUND(M90+(N90/12),2))</f>
        <v>6.42</v>
      </c>
      <c r="V90" t="str">
        <f>IF(COUNT(R90:U90)&lt;2,"Not Eligible","Yes")</f>
        <v>Yes</v>
      </c>
      <c r="W90" s="1">
        <f>IF(V90="Yes",ROUND(AVERAGE(R90:U90),2),"")</f>
        <v>5.21</v>
      </c>
      <c r="Y90" s="11">
        <f>IF(W90="","",ROUNDDOWN(W90,0))</f>
        <v>5</v>
      </c>
      <c r="Z90">
        <f>IF(W90="","",ROUND((W90-Y90)*12,0))</f>
        <v>3</v>
      </c>
    </row>
    <row r="91" spans="1:26">
      <c r="A91" s="33">
        <v>188</v>
      </c>
      <c r="B91" s="33" t="s">
        <v>258</v>
      </c>
      <c r="C91" s="33" t="s">
        <v>230</v>
      </c>
      <c r="D91" s="33" t="s">
        <v>399</v>
      </c>
      <c r="E91" s="33" t="s">
        <v>80</v>
      </c>
      <c r="F91" s="29">
        <v>1</v>
      </c>
      <c r="I91" s="35">
        <v>10</v>
      </c>
      <c r="J91" s="35"/>
      <c r="K91" s="49">
        <v>10</v>
      </c>
      <c r="L91" s="49">
        <v>0</v>
      </c>
      <c r="M91" s="49">
        <v>10</v>
      </c>
      <c r="N91" s="49">
        <v>7</v>
      </c>
      <c r="R91" s="1" t="str">
        <f>IF(G91+(H91/12)=0,"",ROUND(G91+(H91/12),2))</f>
        <v/>
      </c>
      <c r="S91" s="1">
        <f>IF(I91+(J91/12)=0,"",ROUND(I91+(J91/12),2))</f>
        <v>10</v>
      </c>
      <c r="T91" s="1">
        <f>IF(K91+(L91/12)=0,"",ROUND(K91+(L91/12),2))</f>
        <v>10</v>
      </c>
      <c r="U91" s="1">
        <f>IF(M91+(N91/12)=0,"",ROUND(M91+(N91/12),2))</f>
        <v>10.58</v>
      </c>
      <c r="V91" t="str">
        <f>IF(COUNT(R91:U91)&lt;2,"Not Eligible","Yes")</f>
        <v>Yes</v>
      </c>
      <c r="W91" s="1">
        <f>IF(V91="Yes",ROUND(AVERAGE(R91:U91),2),"")</f>
        <v>10.19</v>
      </c>
      <c r="Y91" s="11">
        <f>IF(W91="","",ROUNDDOWN(W91,0))</f>
        <v>10</v>
      </c>
      <c r="Z91">
        <f>IF(W91="","",ROUND((W91-Y91)*12,0))</f>
        <v>2</v>
      </c>
    </row>
    <row r="92" spans="1:26">
      <c r="A92" s="33">
        <v>189</v>
      </c>
      <c r="B92" s="33" t="s">
        <v>258</v>
      </c>
      <c r="C92" s="33" t="s">
        <v>400</v>
      </c>
      <c r="D92" s="33" t="s">
        <v>401</v>
      </c>
      <c r="E92" s="33" t="s">
        <v>80</v>
      </c>
      <c r="F92" s="29">
        <v>1</v>
      </c>
      <c r="I92" s="35">
        <v>6</v>
      </c>
      <c r="J92" s="35">
        <v>6</v>
      </c>
      <c r="K92" s="32">
        <v>6</v>
      </c>
      <c r="L92" s="50">
        <v>4</v>
      </c>
      <c r="M92" s="32">
        <v>6</v>
      </c>
      <c r="N92" s="50">
        <v>0</v>
      </c>
      <c r="R92" s="1" t="str">
        <f>IF(G92+(H92/12)=0,"",ROUND(G92+(H92/12),2))</f>
        <v/>
      </c>
      <c r="S92" s="1">
        <f>IF(I92+(J92/12)=0,"",ROUND(I92+(J92/12),2))</f>
        <v>6.5</v>
      </c>
      <c r="T92" s="1">
        <f>IF(K92+(L92/12)=0,"",ROUND(K92+(L92/12),2))</f>
        <v>6.33</v>
      </c>
      <c r="U92" s="1">
        <f>IF(M92+(N92/12)=0,"",ROUND(M92+(N92/12),2))</f>
        <v>6</v>
      </c>
      <c r="V92" t="str">
        <f>IF(COUNT(R92:U92)&lt;2,"Not Eligible","Yes")</f>
        <v>Yes</v>
      </c>
      <c r="W92" s="1">
        <f>IF(V92="Yes",ROUND(AVERAGE(R92:U92),2),"")</f>
        <v>6.28</v>
      </c>
      <c r="Y92" s="11">
        <f>IF(W92="","",ROUNDDOWN(W92,0))</f>
        <v>6</v>
      </c>
      <c r="Z92">
        <f>IF(W92="","",ROUND((W92-Y92)*12,0))</f>
        <v>3</v>
      </c>
    </row>
    <row r="93" spans="1:26">
      <c r="A93" s="33">
        <v>190</v>
      </c>
      <c r="B93" s="33" t="s">
        <v>258</v>
      </c>
      <c r="C93" s="33" t="s">
        <v>255</v>
      </c>
      <c r="D93" s="33" t="s">
        <v>293</v>
      </c>
      <c r="E93" s="33" t="s">
        <v>80</v>
      </c>
      <c r="F93" s="29">
        <v>1</v>
      </c>
      <c r="I93" s="35">
        <v>11</v>
      </c>
      <c r="J93" s="35">
        <v>6</v>
      </c>
      <c r="K93" s="32">
        <v>8</v>
      </c>
      <c r="L93" s="50">
        <v>9</v>
      </c>
      <c r="M93" s="32">
        <v>8</v>
      </c>
      <c r="N93" s="50">
        <v>10</v>
      </c>
      <c r="R93" s="1" t="str">
        <f>IF(G93+(H93/12)=0,"",ROUND(G93+(H93/12),2))</f>
        <v/>
      </c>
      <c r="S93" s="1">
        <f>IF(I93+(J93/12)=0,"",ROUND(I93+(J93/12),2))</f>
        <v>11.5</v>
      </c>
      <c r="T93" s="1">
        <f>IF(K93+(L93/12)=0,"",ROUND(K93+(L93/12),2))</f>
        <v>8.75</v>
      </c>
      <c r="U93" s="1">
        <f>IF(M93+(N93/12)=0,"",ROUND(M93+(N93/12),2))</f>
        <v>8.83</v>
      </c>
      <c r="V93" t="str">
        <f>IF(COUNT(R93:U93)&lt;2,"Not Eligible","Yes")</f>
        <v>Yes</v>
      </c>
      <c r="W93" s="1">
        <f>IF(V93="Yes",ROUND(AVERAGE(R93:U93),2),"")</f>
        <v>9.69</v>
      </c>
      <c r="Y93" s="11">
        <f>IF(W93="","",ROUNDDOWN(W93,0))</f>
        <v>9</v>
      </c>
      <c r="Z93">
        <f>IF(W93="","",ROUND((W93-Y93)*12,0))</f>
        <v>8</v>
      </c>
    </row>
    <row r="94" spans="1:26">
      <c r="A94" s="33">
        <v>191</v>
      </c>
      <c r="B94" s="33" t="s">
        <v>258</v>
      </c>
      <c r="C94" s="33" t="s">
        <v>264</v>
      </c>
      <c r="D94" s="33" t="s">
        <v>216</v>
      </c>
      <c r="E94" s="33" t="s">
        <v>20</v>
      </c>
      <c r="F94" s="29" t="s">
        <v>351</v>
      </c>
      <c r="I94" s="35">
        <v>6</v>
      </c>
      <c r="J94" s="35">
        <v>6</v>
      </c>
      <c r="K94" s="32">
        <v>5</v>
      </c>
      <c r="L94" s="50">
        <v>5</v>
      </c>
      <c r="M94" s="32">
        <v>5</v>
      </c>
      <c r="N94" s="50">
        <v>4</v>
      </c>
      <c r="R94" s="1" t="str">
        <f>IF(G94+(H94/12)=0,"",ROUND(G94+(H94/12),2))</f>
        <v/>
      </c>
      <c r="S94" s="1">
        <f>IF(I94+(J94/12)=0,"",ROUND(I94+(J94/12),2))</f>
        <v>6.5</v>
      </c>
      <c r="T94" s="1">
        <f>IF(K94+(L94/12)=0,"",ROUND(K94+(L94/12),2))</f>
        <v>5.42</v>
      </c>
      <c r="U94" s="1">
        <f>IF(M94+(N94/12)=0,"",ROUND(M94+(N94/12),2))</f>
        <v>5.33</v>
      </c>
      <c r="V94" t="str">
        <f>IF(COUNT(R94:U94)&lt;2,"Not Eligible","Yes")</f>
        <v>Yes</v>
      </c>
      <c r="W94" s="1">
        <f>IF(V94="Yes",ROUND(AVERAGE(R94:U94),2),"")</f>
        <v>5.75</v>
      </c>
      <c r="Y94" s="11">
        <f>IF(W94="","",ROUNDDOWN(W94,0))</f>
        <v>5</v>
      </c>
      <c r="Z94">
        <f>IF(W94="","",ROUND((W94-Y94)*12,0))</f>
        <v>9</v>
      </c>
    </row>
    <row r="95" spans="1:26">
      <c r="A95" s="33">
        <v>192</v>
      </c>
      <c r="B95" s="33" t="s">
        <v>258</v>
      </c>
      <c r="C95" s="33" t="s">
        <v>313</v>
      </c>
      <c r="D95" s="33" t="s">
        <v>402</v>
      </c>
      <c r="E95" s="33" t="s">
        <v>20</v>
      </c>
      <c r="F95" s="29">
        <v>1</v>
      </c>
      <c r="I95" s="35">
        <v>7</v>
      </c>
      <c r="J95" s="35">
        <v>11</v>
      </c>
      <c r="K95" s="32">
        <v>7</v>
      </c>
      <c r="L95" s="50">
        <v>4</v>
      </c>
      <c r="M95" s="32">
        <v>6</v>
      </c>
      <c r="N95" s="50">
        <v>11</v>
      </c>
      <c r="R95" s="1" t="str">
        <f>IF(G95+(H95/12)=0,"",ROUND(G95+(H95/12),2))</f>
        <v/>
      </c>
      <c r="S95" s="1">
        <f>IF(I95+(J95/12)=0,"",ROUND(I95+(J95/12),2))</f>
        <v>7.92</v>
      </c>
      <c r="T95" s="1">
        <f>IF(K95+(L95/12)=0,"",ROUND(K95+(L95/12),2))</f>
        <v>7.33</v>
      </c>
      <c r="U95" s="1">
        <f>IF(M95+(N95/12)=0,"",ROUND(M95+(N95/12),2))</f>
        <v>6.92</v>
      </c>
      <c r="V95" t="str">
        <f>IF(COUNT(R95:U95)&lt;2,"Not Eligible","Yes")</f>
        <v>Yes</v>
      </c>
      <c r="W95" s="1">
        <f>IF(V95="Yes",ROUND(AVERAGE(R95:U95),2),"")</f>
        <v>7.39</v>
      </c>
      <c r="Y95" s="11">
        <f>IF(W95="","",ROUNDDOWN(W95,0))</f>
        <v>7</v>
      </c>
      <c r="Z95">
        <f>IF(W95="","",ROUND((W95-Y95)*12,0))</f>
        <v>5</v>
      </c>
    </row>
    <row r="96" spans="1:26">
      <c r="A96" s="33">
        <v>193</v>
      </c>
      <c r="B96" s="33" t="s">
        <v>244</v>
      </c>
      <c r="C96" s="33" t="s">
        <v>43</v>
      </c>
      <c r="D96" s="33" t="s">
        <v>403</v>
      </c>
      <c r="E96" s="33" t="s">
        <v>20</v>
      </c>
      <c r="F96" s="29" t="s">
        <v>351</v>
      </c>
      <c r="I96" s="35">
        <v>5</v>
      </c>
      <c r="J96" s="35">
        <v>5</v>
      </c>
      <c r="K96" s="49">
        <v>3</v>
      </c>
      <c r="L96" s="49">
        <v>11</v>
      </c>
      <c r="M96" s="49">
        <v>3</v>
      </c>
      <c r="N96" s="49">
        <v>5</v>
      </c>
      <c r="R96" s="1" t="str">
        <f>IF(G96+(H96/12)=0,"",ROUND(G96+(H96/12),2))</f>
        <v/>
      </c>
      <c r="S96" s="1">
        <f>IF(I96+(J96/12)=0,"",ROUND(I96+(J96/12),2))</f>
        <v>5.42</v>
      </c>
      <c r="T96" s="1">
        <f>IF(K96+(L96/12)=0,"",ROUND(K96+(L96/12),2))</f>
        <v>3.92</v>
      </c>
      <c r="U96" s="1">
        <f>IF(M96+(N96/12)=0,"",ROUND(M96+(N96/12),2))</f>
        <v>3.42</v>
      </c>
      <c r="V96" t="str">
        <f>IF(COUNT(R96:U96)&lt;2,"Not Eligible","Yes")</f>
        <v>Yes</v>
      </c>
      <c r="W96" s="1">
        <f>IF(V96="Yes",ROUND(AVERAGE(R96:U96),2),"")</f>
        <v>4.25</v>
      </c>
      <c r="Y96" s="11">
        <f>IF(W96="","",ROUNDDOWN(W96,0))</f>
        <v>4</v>
      </c>
      <c r="Z96">
        <f>IF(W96="","",ROUND((W96-Y96)*12,0))</f>
        <v>3</v>
      </c>
    </row>
    <row r="97" spans="1:26">
      <c r="A97" s="33">
        <v>194</v>
      </c>
      <c r="B97" s="33" t="s">
        <v>244</v>
      </c>
      <c r="C97" s="33" t="s">
        <v>404</v>
      </c>
      <c r="D97" s="33" t="s">
        <v>405</v>
      </c>
      <c r="E97" s="33" t="s">
        <v>80</v>
      </c>
      <c r="F97" s="29">
        <v>1</v>
      </c>
      <c r="I97" s="35"/>
      <c r="J97" s="35"/>
      <c r="K97" s="50"/>
      <c r="L97" s="50"/>
      <c r="M97" s="50">
        <v>7</v>
      </c>
      <c r="N97" s="50">
        <v>1</v>
      </c>
      <c r="R97" s="1" t="str">
        <f>IF(G97+(H97/12)=0,"",ROUND(G97+(H97/12),2))</f>
        <v/>
      </c>
      <c r="S97" s="1" t="str">
        <f>IF(I97+(J97/12)=0,"",ROUND(I97+(J97/12),2))</f>
        <v/>
      </c>
      <c r="T97" s="1" t="str">
        <f>IF(K97+(L97/12)=0,"",ROUND(K97+(L97/12),2))</f>
        <v/>
      </c>
      <c r="U97" s="1">
        <f>IF(M97+(N97/12)=0,"",ROUND(M97+(N97/12),2))</f>
        <v>7.08</v>
      </c>
      <c r="V97" t="str">
        <f>IF(COUNT(R97:U97)&lt;2,"Not Eligible","Yes")</f>
        <v>Not Eligible</v>
      </c>
      <c r="W97" s="1" t="str">
        <f>IF(V97="Yes",ROUND(AVERAGE(R97:U97),2),"")</f>
        <v/>
      </c>
      <c r="Y97" s="11" t="str">
        <f>IF(W97="","",ROUNDDOWN(W97,0))</f>
        <v/>
      </c>
      <c r="Z97" t="str">
        <f>IF(W97="","",ROUND((W97-Y97)*12,0))</f>
        <v/>
      </c>
    </row>
    <row r="98" spans="1:26">
      <c r="A98" s="33">
        <v>195</v>
      </c>
      <c r="B98" s="33" t="s">
        <v>244</v>
      </c>
      <c r="C98" s="33" t="s">
        <v>406</v>
      </c>
      <c r="D98" s="33" t="s">
        <v>407</v>
      </c>
      <c r="E98" s="33" t="s">
        <v>80</v>
      </c>
      <c r="F98" s="29" t="s">
        <v>351</v>
      </c>
      <c r="I98" s="35">
        <v>6</v>
      </c>
      <c r="J98" s="35">
        <v>9</v>
      </c>
      <c r="K98" s="49">
        <v>4</v>
      </c>
      <c r="L98" s="49">
        <v>5</v>
      </c>
      <c r="M98" s="49">
        <v>5</v>
      </c>
      <c r="N98" s="49">
        <v>0</v>
      </c>
      <c r="R98" s="1" t="str">
        <f>IF(G98+(H98/12)=0,"",ROUND(G98+(H98/12),2))</f>
        <v/>
      </c>
      <c r="S98" s="1">
        <f>IF(I98+(J98/12)=0,"",ROUND(I98+(J98/12),2))</f>
        <v>6.75</v>
      </c>
      <c r="T98" s="1">
        <f>IF(K98+(L98/12)=0,"",ROUND(K98+(L98/12),2))</f>
        <v>4.42</v>
      </c>
      <c r="U98" s="1">
        <f>IF(M98+(N98/12)=0,"",ROUND(M98+(N98/12),2))</f>
        <v>5</v>
      </c>
      <c r="V98" t="str">
        <f>IF(COUNT(R98:U98)&lt;2,"Not Eligible","Yes")</f>
        <v>Yes</v>
      </c>
      <c r="W98" s="1">
        <f>IF(V98="Yes",ROUND(AVERAGE(R98:U98),2),"")</f>
        <v>5.39</v>
      </c>
      <c r="Y98" s="11">
        <f>IF(W98="","",ROUNDDOWN(W98,0))</f>
        <v>5</v>
      </c>
      <c r="Z98">
        <f>IF(W98="","",ROUND((W98-Y98)*12,0))</f>
        <v>5</v>
      </c>
    </row>
    <row r="99" spans="1:26">
      <c r="A99" s="33">
        <v>196</v>
      </c>
      <c r="B99" s="33" t="s">
        <v>244</v>
      </c>
      <c r="C99" s="33" t="s">
        <v>318</v>
      </c>
      <c r="D99" s="33" t="s">
        <v>319</v>
      </c>
      <c r="E99" s="33" t="s">
        <v>80</v>
      </c>
      <c r="F99" s="29">
        <v>1</v>
      </c>
      <c r="I99" s="35">
        <v>8</v>
      </c>
      <c r="J99" s="35">
        <v>9</v>
      </c>
      <c r="K99" s="32">
        <v>9</v>
      </c>
      <c r="L99" s="32">
        <v>5</v>
      </c>
      <c r="M99" s="32">
        <v>9</v>
      </c>
      <c r="N99" s="32">
        <v>2</v>
      </c>
      <c r="R99" s="1" t="str">
        <f>IF(G99+(H99/12)=0,"",ROUND(G99+(H99/12),2))</f>
        <v/>
      </c>
      <c r="S99" s="1">
        <f>IF(I99+(J99/12)=0,"",ROUND(I99+(J99/12),2))</f>
        <v>8.75</v>
      </c>
      <c r="T99" s="1">
        <f>IF(K99+(L99/12)=0,"",ROUND(K99+(L99/12),2))</f>
        <v>9.42</v>
      </c>
      <c r="U99" s="1">
        <f>IF(M99+(N99/12)=0,"",ROUND(M99+(N99/12),2))</f>
        <v>9.17</v>
      </c>
      <c r="V99" t="str">
        <f>IF(COUNT(R99:U99)&lt;2,"Not Eligible","Yes")</f>
        <v>Yes</v>
      </c>
      <c r="W99" s="1">
        <f>IF(V99="Yes",ROUND(AVERAGE(R99:U99),2),"")</f>
        <v>9.11</v>
      </c>
      <c r="Y99" s="11">
        <f>IF(W99="","",ROUNDDOWN(W99,0))</f>
        <v>9</v>
      </c>
      <c r="Z99">
        <f>IF(W99="","",ROUND((W99-Y99)*12,0))</f>
        <v>1</v>
      </c>
    </row>
    <row r="100" spans="1:26">
      <c r="A100" s="33">
        <v>197</v>
      </c>
      <c r="B100" s="33" t="s">
        <v>244</v>
      </c>
      <c r="C100" s="33" t="s">
        <v>398</v>
      </c>
      <c r="D100" s="33" t="s">
        <v>408</v>
      </c>
      <c r="E100" s="33" t="s">
        <v>80</v>
      </c>
      <c r="F100" s="29" t="s">
        <v>351</v>
      </c>
      <c r="I100" s="35">
        <v>5</v>
      </c>
      <c r="J100" s="35">
        <v>5</v>
      </c>
      <c r="K100" s="32"/>
      <c r="L100" s="32"/>
      <c r="M100" s="32">
        <v>5</v>
      </c>
      <c r="N100" s="32">
        <v>3</v>
      </c>
      <c r="R100" s="1" t="str">
        <f>IF(G100+(H100/12)=0,"",ROUND(G100+(H100/12),2))</f>
        <v/>
      </c>
      <c r="S100" s="1">
        <f>IF(I100+(J100/12)=0,"",ROUND(I100+(J100/12),2))</f>
        <v>5.42</v>
      </c>
      <c r="T100" s="1" t="str">
        <f>IF(K100+(L100/12)=0,"",ROUND(K100+(L100/12),2))</f>
        <v/>
      </c>
      <c r="U100" s="1">
        <f>IF(M100+(N100/12)=0,"",ROUND(M100+(N100/12),2))</f>
        <v>5.25</v>
      </c>
      <c r="V100" t="str">
        <f>IF(COUNT(R100:U100)&lt;2,"Not Eligible","Yes")</f>
        <v>Yes</v>
      </c>
      <c r="W100" s="1">
        <f>IF(V100="Yes",ROUND(AVERAGE(R100:U100),2),"")</f>
        <v>5.34</v>
      </c>
      <c r="Y100" s="11">
        <f>IF(W100="","",ROUNDDOWN(W100,0))</f>
        <v>5</v>
      </c>
      <c r="Z100">
        <f>IF(W100="","",ROUND((W100-Y100)*12,0))</f>
        <v>4</v>
      </c>
    </row>
    <row r="101" spans="1:26">
      <c r="A101" s="33">
        <v>198</v>
      </c>
      <c r="B101" s="33" t="s">
        <v>244</v>
      </c>
      <c r="C101" s="33" t="s">
        <v>81</v>
      </c>
      <c r="D101" s="33" t="s">
        <v>320</v>
      </c>
      <c r="E101" s="33" t="s">
        <v>80</v>
      </c>
      <c r="F101" s="29">
        <v>1</v>
      </c>
      <c r="I101" s="35">
        <v>13</v>
      </c>
      <c r="J101" s="35"/>
      <c r="K101" s="32">
        <v>11</v>
      </c>
      <c r="L101" s="32">
        <v>9</v>
      </c>
      <c r="M101" s="32"/>
      <c r="N101" s="32"/>
      <c r="R101" s="1" t="str">
        <f>IF(G101+(H101/12)=0,"",ROUND(G101+(H101/12),2))</f>
        <v/>
      </c>
      <c r="S101" s="1">
        <f>IF(I101+(J101/12)=0,"",ROUND(I101+(J101/12),2))</f>
        <v>13</v>
      </c>
      <c r="T101" s="1">
        <f>IF(K101+(L101/12)=0,"",ROUND(K101+(L101/12),2))</f>
        <v>11.75</v>
      </c>
      <c r="U101" s="1" t="str">
        <f>IF(M101+(N101/12)=0,"",ROUND(M101+(N101/12),2))</f>
        <v/>
      </c>
      <c r="V101" t="str">
        <f>IF(COUNT(R101:U101)&lt;2,"Not Eligible","Yes")</f>
        <v>Yes</v>
      </c>
      <c r="W101" s="1">
        <f>IF(V101="Yes",ROUND(AVERAGE(R101:U101),2),"")</f>
        <v>12.38</v>
      </c>
      <c r="Y101" s="11">
        <f>IF(W101="","",ROUNDDOWN(W101,0))</f>
        <v>12</v>
      </c>
      <c r="Z101">
        <f>IF(W101="","",ROUND((W101-Y101)*12,0))</f>
        <v>5</v>
      </c>
    </row>
    <row r="102" spans="1:26">
      <c r="A102" s="33">
        <v>199</v>
      </c>
      <c r="B102" s="33" t="s">
        <v>244</v>
      </c>
      <c r="C102" s="33" t="s">
        <v>409</v>
      </c>
      <c r="D102" s="33" t="s">
        <v>410</v>
      </c>
      <c r="E102" s="33" t="s">
        <v>80</v>
      </c>
      <c r="F102" s="29">
        <v>1</v>
      </c>
      <c r="I102" s="35">
        <v>9</v>
      </c>
      <c r="J102" s="35">
        <v>9</v>
      </c>
      <c r="K102" s="32">
        <v>8</v>
      </c>
      <c r="L102" s="32">
        <v>0</v>
      </c>
      <c r="M102" s="32"/>
      <c r="N102" s="32"/>
      <c r="R102" s="1" t="str">
        <f>IF(G102+(H102/12)=0,"",ROUND(G102+(H102/12),2))</f>
        <v/>
      </c>
      <c r="S102" s="1">
        <f>IF(I102+(J102/12)=0,"",ROUND(I102+(J102/12),2))</f>
        <v>9.75</v>
      </c>
      <c r="T102" s="1">
        <f>IF(K102+(L102/12)=0,"",ROUND(K102+(L102/12),2))</f>
        <v>8</v>
      </c>
      <c r="U102" s="1" t="str">
        <f>IF(M102+(N102/12)=0,"",ROUND(M102+(N102/12),2))</f>
        <v/>
      </c>
      <c r="V102" t="str">
        <f>IF(COUNT(R102:U102)&lt;2,"Not Eligible","Yes")</f>
        <v>Yes</v>
      </c>
      <c r="W102" s="1">
        <f>IF(V102="Yes",ROUND(AVERAGE(R102:U102),2),"")</f>
        <v>8.8800000000000008</v>
      </c>
      <c r="Y102" s="11">
        <f>IF(W102="","",ROUNDDOWN(W102,0))</f>
        <v>8</v>
      </c>
      <c r="Z102">
        <f>IF(W102="","",ROUND((W102-Y102)*12,0))</f>
        <v>11</v>
      </c>
    </row>
    <row r="103" spans="1:26">
      <c r="A103" s="33">
        <v>200</v>
      </c>
      <c r="B103" s="33" t="s">
        <v>244</v>
      </c>
      <c r="C103" s="33" t="s">
        <v>283</v>
      </c>
      <c r="D103" s="33" t="s">
        <v>120</v>
      </c>
      <c r="E103" s="33" t="s">
        <v>80</v>
      </c>
      <c r="F103" s="29">
        <v>1</v>
      </c>
      <c r="I103" s="35">
        <v>6</v>
      </c>
      <c r="J103" s="35">
        <v>7</v>
      </c>
      <c r="K103" s="49">
        <v>7</v>
      </c>
      <c r="L103" s="50">
        <v>10</v>
      </c>
      <c r="M103" s="49">
        <v>7</v>
      </c>
      <c r="N103" s="50">
        <v>0</v>
      </c>
      <c r="R103" s="1" t="str">
        <f>IF(G103+(H103/12)=0,"",ROUND(G103+(H103/12),2))</f>
        <v/>
      </c>
      <c r="S103" s="1">
        <f>IF(I103+(J103/12)=0,"",ROUND(I103+(J103/12),2))</f>
        <v>6.58</v>
      </c>
      <c r="T103" s="1">
        <f>IF(K103+(L103/12)=0,"",ROUND(K103+(L103/12),2))</f>
        <v>7.83</v>
      </c>
      <c r="U103" s="1">
        <f>IF(M103+(N103/12)=0,"",ROUND(M103+(N103/12),2))</f>
        <v>7</v>
      </c>
      <c r="V103" t="str">
        <f>IF(COUNT(R103:U103)&lt;2,"Not Eligible","Yes")</f>
        <v>Yes</v>
      </c>
      <c r="W103" s="1">
        <f>IF(V103="Yes",ROUND(AVERAGE(R103:U103),2),"")</f>
        <v>7.14</v>
      </c>
      <c r="Y103" s="11">
        <f>IF(W103="","",ROUNDDOWN(W103,0))</f>
        <v>7</v>
      </c>
      <c r="Z103">
        <f>IF(W103="","",ROUND((W103-Y103)*12,0))</f>
        <v>2</v>
      </c>
    </row>
    <row r="104" spans="1:26">
      <c r="A104" s="33">
        <v>201</v>
      </c>
      <c r="B104" s="33" t="s">
        <v>244</v>
      </c>
      <c r="C104" s="33" t="s">
        <v>245</v>
      </c>
      <c r="D104" s="33" t="s">
        <v>246</v>
      </c>
      <c r="E104" s="33" t="s">
        <v>80</v>
      </c>
      <c r="F104" s="29" t="s">
        <v>351</v>
      </c>
      <c r="I104" s="35">
        <v>8</v>
      </c>
      <c r="J104" s="35">
        <v>6</v>
      </c>
      <c r="K104" s="49">
        <v>6</v>
      </c>
      <c r="L104" s="49">
        <v>3</v>
      </c>
      <c r="M104" s="49">
        <v>7</v>
      </c>
      <c r="N104" s="49">
        <v>6</v>
      </c>
      <c r="R104" s="1" t="str">
        <f>IF(G104+(H104/12)=0,"",ROUND(G104+(H104/12),2))</f>
        <v/>
      </c>
      <c r="S104" s="1">
        <f>IF(I104+(J104/12)=0,"",ROUND(I104+(J104/12),2))</f>
        <v>8.5</v>
      </c>
      <c r="T104" s="1">
        <f>IF(K104+(L104/12)=0,"",ROUND(K104+(L104/12),2))</f>
        <v>6.25</v>
      </c>
      <c r="U104" s="1">
        <f>IF(M104+(N104/12)=0,"",ROUND(M104+(N104/12),2))</f>
        <v>7.5</v>
      </c>
      <c r="V104" t="str">
        <f>IF(COUNT(R104:U104)&lt;2,"Not Eligible","Yes")</f>
        <v>Yes</v>
      </c>
      <c r="W104" s="1">
        <f>IF(V104="Yes",ROUND(AVERAGE(R104:U104),2),"")</f>
        <v>7.42</v>
      </c>
      <c r="Y104" s="11">
        <f>IF(W104="","",ROUNDDOWN(W104,0))</f>
        <v>7</v>
      </c>
      <c r="Z104">
        <f>IF(W104="","",ROUND((W104-Y104)*12,0))</f>
        <v>5</v>
      </c>
    </row>
    <row r="105" spans="1:26">
      <c r="A105" s="33">
        <v>202</v>
      </c>
      <c r="B105" s="33" t="s">
        <v>244</v>
      </c>
      <c r="C105" s="33" t="s">
        <v>210</v>
      </c>
      <c r="D105" s="33" t="s">
        <v>411</v>
      </c>
      <c r="E105" s="33" t="s">
        <v>80</v>
      </c>
      <c r="F105" s="29" t="s">
        <v>351</v>
      </c>
      <c r="I105" s="35"/>
      <c r="J105" s="35"/>
      <c r="K105" s="49"/>
      <c r="L105" s="49"/>
      <c r="M105" s="49">
        <v>7</v>
      </c>
      <c r="N105" s="49">
        <v>1</v>
      </c>
      <c r="R105" s="1" t="str">
        <f>IF(G105+(H105/12)=0,"",ROUND(G105+(H105/12),2))</f>
        <v/>
      </c>
      <c r="S105" s="1" t="str">
        <f>IF(I105+(J105/12)=0,"",ROUND(I105+(J105/12),2))</f>
        <v/>
      </c>
      <c r="T105" s="1" t="str">
        <f>IF(K105+(L105/12)=0,"",ROUND(K105+(L105/12),2))</f>
        <v/>
      </c>
      <c r="U105" s="1">
        <f>IF(M105+(N105/12)=0,"",ROUND(M105+(N105/12),2))</f>
        <v>7.08</v>
      </c>
      <c r="V105" t="str">
        <f>IF(COUNT(R105:U105)&lt;2,"Not Eligible","Yes")</f>
        <v>Not Eligible</v>
      </c>
      <c r="W105" s="1" t="str">
        <f>IF(V105="Yes",ROUND(AVERAGE(R105:U105),2),"")</f>
        <v/>
      </c>
      <c r="Y105" s="11" t="str">
        <f>IF(W105="","",ROUNDDOWN(W105,0))</f>
        <v/>
      </c>
      <c r="Z105" t="str">
        <f>IF(W105="","",ROUND((W105-Y105)*12,0))</f>
        <v/>
      </c>
    </row>
    <row r="106" spans="1:26">
      <c r="A106" s="33">
        <v>203</v>
      </c>
      <c r="B106" s="33" t="s">
        <v>244</v>
      </c>
      <c r="C106" s="33" t="s">
        <v>191</v>
      </c>
      <c r="D106" s="33" t="s">
        <v>272</v>
      </c>
      <c r="E106" s="33" t="s">
        <v>20</v>
      </c>
      <c r="F106" s="29" t="s">
        <v>351</v>
      </c>
      <c r="I106" s="35">
        <v>9</v>
      </c>
      <c r="J106" s="35">
        <v>1</v>
      </c>
      <c r="K106" s="32">
        <v>8</v>
      </c>
      <c r="L106" s="32">
        <v>2</v>
      </c>
      <c r="M106" s="32">
        <v>7</v>
      </c>
      <c r="N106" s="32">
        <v>9</v>
      </c>
      <c r="R106" s="1" t="str">
        <f>IF(G106+(H106/12)=0,"",ROUND(G106+(H106/12),2))</f>
        <v/>
      </c>
      <c r="S106" s="1">
        <f>IF(I106+(J106/12)=0,"",ROUND(I106+(J106/12),2))</f>
        <v>9.08</v>
      </c>
      <c r="T106" s="1">
        <f>IF(K106+(L106/12)=0,"",ROUND(K106+(L106/12),2))</f>
        <v>8.17</v>
      </c>
      <c r="U106" s="1">
        <f>IF(M106+(N106/12)=0,"",ROUND(M106+(N106/12),2))</f>
        <v>7.75</v>
      </c>
      <c r="V106" t="str">
        <f>IF(COUNT(R106:U106)&lt;2,"Not Eligible","Yes")</f>
        <v>Yes</v>
      </c>
      <c r="W106" s="1">
        <f>IF(V106="Yes",ROUND(AVERAGE(R106:U106),2),"")</f>
        <v>8.33</v>
      </c>
      <c r="Y106" s="11">
        <f>IF(W106="","",ROUNDDOWN(W106,0))</f>
        <v>8</v>
      </c>
      <c r="Z106">
        <f>IF(W106="","",ROUND((W106-Y106)*12,0))</f>
        <v>4</v>
      </c>
    </row>
    <row r="107" spans="1:26">
      <c r="A107" s="33">
        <v>204</v>
      </c>
      <c r="B107" s="33" t="s">
        <v>241</v>
      </c>
      <c r="C107" s="33" t="s">
        <v>254</v>
      </c>
      <c r="D107" s="33" t="s">
        <v>217</v>
      </c>
      <c r="E107" s="33" t="s">
        <v>20</v>
      </c>
      <c r="F107" s="29" t="s">
        <v>351</v>
      </c>
      <c r="I107" s="35"/>
      <c r="J107" s="35"/>
      <c r="K107" s="32">
        <v>12</v>
      </c>
      <c r="L107" s="32">
        <v>0</v>
      </c>
      <c r="M107" s="32">
        <v>11</v>
      </c>
      <c r="N107" s="32">
        <v>1</v>
      </c>
      <c r="R107" s="1" t="str">
        <f>IF(G107+(H107/12)=0,"",ROUND(G107+(H107/12),2))</f>
        <v/>
      </c>
      <c r="S107" s="1" t="str">
        <f>IF(I107+(J107/12)=0,"",ROUND(I107+(J107/12),2))</f>
        <v/>
      </c>
      <c r="T107" s="1">
        <f>IF(K107+(L107/12)=0,"",ROUND(K107+(L107/12),2))</f>
        <v>12</v>
      </c>
      <c r="U107" s="1">
        <f>IF(M107+(N107/12)=0,"",ROUND(M107+(N107/12),2))</f>
        <v>11.08</v>
      </c>
      <c r="V107" t="str">
        <f>IF(COUNT(R107:U107)&lt;2,"Not Eligible","Yes")</f>
        <v>Yes</v>
      </c>
      <c r="W107" s="1">
        <f>IF(V107="Yes",ROUND(AVERAGE(R107:U107),2),"")</f>
        <v>11.54</v>
      </c>
      <c r="Y107" s="11">
        <f>IF(W107="","",ROUNDDOWN(W107,0))</f>
        <v>11</v>
      </c>
      <c r="Z107">
        <f>IF(W107="","",ROUND((W107-Y107)*12,0))</f>
        <v>6</v>
      </c>
    </row>
    <row r="108" spans="1:26">
      <c r="A108" s="33">
        <v>205</v>
      </c>
      <c r="B108" s="33" t="s">
        <v>241</v>
      </c>
      <c r="C108" s="33" t="s">
        <v>313</v>
      </c>
      <c r="D108" s="33" t="s">
        <v>200</v>
      </c>
      <c r="E108" s="33" t="s">
        <v>20</v>
      </c>
      <c r="F108" s="29">
        <v>1</v>
      </c>
      <c r="I108" s="35">
        <v>9</v>
      </c>
      <c r="J108" s="35">
        <v>6</v>
      </c>
      <c r="K108" s="49">
        <v>11</v>
      </c>
      <c r="L108" s="49">
        <v>4</v>
      </c>
      <c r="M108" s="49"/>
      <c r="N108" s="49"/>
      <c r="R108" s="1" t="str">
        <f>IF(G108+(H108/12)=0,"",ROUND(G108+(H108/12),2))</f>
        <v/>
      </c>
      <c r="S108" s="1">
        <f>IF(I108+(J108/12)=0,"",ROUND(I108+(J108/12),2))</f>
        <v>9.5</v>
      </c>
      <c r="T108" s="1">
        <f>IF(K108+(L108/12)=0,"",ROUND(K108+(L108/12),2))</f>
        <v>11.33</v>
      </c>
      <c r="U108" s="1" t="str">
        <f>IF(M108+(N108/12)=0,"",ROUND(M108+(N108/12),2))</f>
        <v/>
      </c>
      <c r="V108" t="str">
        <f>IF(COUNT(R108:U108)&lt;2,"Not Eligible","Yes")</f>
        <v>Yes</v>
      </c>
      <c r="W108" s="1">
        <f>IF(V108="Yes",ROUND(AVERAGE(R108:U108),2),"")</f>
        <v>10.42</v>
      </c>
      <c r="Y108" s="11">
        <f>IF(W108="","",ROUNDDOWN(W108,0))</f>
        <v>10</v>
      </c>
      <c r="Z108">
        <f>IF(W108="","",ROUND((W108-Y108)*12,0))</f>
        <v>5</v>
      </c>
    </row>
    <row r="109" spans="1:26">
      <c r="A109" s="33">
        <v>206</v>
      </c>
      <c r="B109" s="33" t="s">
        <v>241</v>
      </c>
      <c r="C109" s="33" t="s">
        <v>132</v>
      </c>
      <c r="D109" s="33" t="s">
        <v>343</v>
      </c>
      <c r="E109" s="33" t="s">
        <v>80</v>
      </c>
      <c r="F109" s="29">
        <v>1</v>
      </c>
      <c r="I109" s="35">
        <v>15</v>
      </c>
      <c r="J109" s="35"/>
      <c r="K109" s="50">
        <v>13</v>
      </c>
      <c r="L109" s="50">
        <v>0</v>
      </c>
      <c r="M109" s="50"/>
      <c r="N109" s="50"/>
      <c r="R109" s="1" t="str">
        <f>IF(G109+(H109/12)=0,"",ROUND(G109+(H109/12),2))</f>
        <v/>
      </c>
      <c r="S109" s="1">
        <f>IF(I109+(J109/12)=0,"",ROUND(I109+(J109/12),2))</f>
        <v>15</v>
      </c>
      <c r="T109" s="1">
        <f>IF(K109+(L109/12)=0,"",ROUND(K109+(L109/12),2))</f>
        <v>13</v>
      </c>
      <c r="U109" s="1" t="str">
        <f>IF(M109+(N109/12)=0,"",ROUND(M109+(N109/12),2))</f>
        <v/>
      </c>
      <c r="V109" t="str">
        <f>IF(COUNT(R109:U109)&lt;2,"Not Eligible","Yes")</f>
        <v>Yes</v>
      </c>
      <c r="W109" s="1">
        <f>IF(V109="Yes",ROUND(AVERAGE(R109:U109),2),"")</f>
        <v>14</v>
      </c>
      <c r="Y109" s="11">
        <f>IF(W109="","",ROUNDDOWN(W109,0))</f>
        <v>14</v>
      </c>
      <c r="Z109">
        <f>IF(W109="","",ROUND((W109-Y109)*12,0))</f>
        <v>0</v>
      </c>
    </row>
    <row r="110" spans="1:26">
      <c r="A110" s="33">
        <v>207</v>
      </c>
      <c r="B110" s="33" t="s">
        <v>241</v>
      </c>
      <c r="C110" s="33" t="s">
        <v>215</v>
      </c>
      <c r="D110" s="33" t="s">
        <v>333</v>
      </c>
      <c r="E110" s="33" t="s">
        <v>80</v>
      </c>
      <c r="F110" s="29">
        <v>1</v>
      </c>
      <c r="I110" s="35"/>
      <c r="J110" s="35"/>
      <c r="K110" s="32">
        <v>10</v>
      </c>
      <c r="L110" s="32">
        <v>0</v>
      </c>
      <c r="M110" s="32">
        <v>9</v>
      </c>
      <c r="N110" s="32">
        <v>11</v>
      </c>
      <c r="R110" s="1" t="str">
        <f>IF(G110+(H110/12)=0,"",ROUND(G110+(H110/12),2))</f>
        <v/>
      </c>
      <c r="S110" s="1" t="str">
        <f>IF(I110+(J110/12)=0,"",ROUND(I110+(J110/12),2))</f>
        <v/>
      </c>
      <c r="T110" s="1">
        <f>IF(K110+(L110/12)=0,"",ROUND(K110+(L110/12),2))</f>
        <v>10</v>
      </c>
      <c r="U110" s="1">
        <f>IF(M110+(N110/12)=0,"",ROUND(M110+(N110/12),2))</f>
        <v>9.92</v>
      </c>
      <c r="V110" t="str">
        <f>IF(COUNT(R110:U110)&lt;2,"Not Eligible","Yes")</f>
        <v>Yes</v>
      </c>
      <c r="W110" s="1">
        <f>IF(V110="Yes",ROUND(AVERAGE(R110:U110),2),"")</f>
        <v>9.9600000000000009</v>
      </c>
      <c r="Y110" s="11">
        <f>IF(W110="","",ROUNDDOWN(W110,0))</f>
        <v>9</v>
      </c>
      <c r="Z110">
        <f>IF(W110="","",ROUND((W110-Y110)*12,0))</f>
        <v>12</v>
      </c>
    </row>
    <row r="111" spans="1:26">
      <c r="A111" s="33">
        <v>208</v>
      </c>
      <c r="B111" s="33" t="s">
        <v>241</v>
      </c>
      <c r="C111" s="33" t="s">
        <v>225</v>
      </c>
      <c r="D111" s="33" t="s">
        <v>412</v>
      </c>
      <c r="E111" s="33" t="s">
        <v>80</v>
      </c>
      <c r="F111" s="29">
        <v>1</v>
      </c>
      <c r="I111" s="35">
        <v>13</v>
      </c>
      <c r="J111" s="35">
        <v>5</v>
      </c>
      <c r="K111" s="50">
        <v>9</v>
      </c>
      <c r="L111" s="50">
        <v>3</v>
      </c>
      <c r="M111" s="50">
        <v>9</v>
      </c>
      <c r="N111" s="50">
        <v>6</v>
      </c>
      <c r="R111" s="1" t="str">
        <f>IF(G111+(H111/12)=0,"",ROUND(G111+(H111/12),2))</f>
        <v/>
      </c>
      <c r="S111" s="1">
        <f>IF(I111+(J111/12)=0,"",ROUND(I111+(J111/12),2))</f>
        <v>13.42</v>
      </c>
      <c r="T111" s="1">
        <f>IF(K111+(L111/12)=0,"",ROUND(K111+(L111/12),2))</f>
        <v>9.25</v>
      </c>
      <c r="U111" s="1">
        <f>IF(M111+(N111/12)=0,"",ROUND(M111+(N111/12),2))</f>
        <v>9.5</v>
      </c>
      <c r="V111" t="str">
        <f>IF(COUNT(R111:U111)&lt;2,"Not Eligible","Yes")</f>
        <v>Yes</v>
      </c>
      <c r="W111" s="1">
        <f>IF(V111="Yes",ROUND(AVERAGE(R111:U111),2),"")</f>
        <v>10.72</v>
      </c>
      <c r="Y111" s="11">
        <f>IF(W111="","",ROUNDDOWN(W111,0))</f>
        <v>10</v>
      </c>
      <c r="Z111">
        <f>IF(W111="","",ROUND((W111-Y111)*12,0))</f>
        <v>9</v>
      </c>
    </row>
    <row r="112" spans="1:26">
      <c r="A112" s="33">
        <v>209</v>
      </c>
      <c r="B112" s="33" t="s">
        <v>241</v>
      </c>
      <c r="C112" s="33" t="s">
        <v>228</v>
      </c>
      <c r="D112" s="33" t="s">
        <v>413</v>
      </c>
      <c r="E112" s="33" t="s">
        <v>80</v>
      </c>
      <c r="F112" s="29">
        <v>1</v>
      </c>
      <c r="I112" s="35"/>
      <c r="J112" s="35"/>
      <c r="K112" s="32">
        <v>6</v>
      </c>
      <c r="L112" s="32">
        <v>2</v>
      </c>
      <c r="M112" s="32">
        <v>4</v>
      </c>
      <c r="N112" s="32">
        <v>3</v>
      </c>
      <c r="R112" s="1" t="str">
        <f>IF(G112+(H112/12)=0,"",ROUND(G112+(H112/12),2))</f>
        <v/>
      </c>
      <c r="S112" s="1" t="str">
        <f>IF(I112+(J112/12)=0,"",ROUND(I112+(J112/12),2))</f>
        <v/>
      </c>
      <c r="T112" s="1">
        <f>IF(K112+(L112/12)=0,"",ROUND(K112+(L112/12),2))</f>
        <v>6.17</v>
      </c>
      <c r="U112" s="1">
        <f>IF(M112+(N112/12)=0,"",ROUND(M112+(N112/12),2))</f>
        <v>4.25</v>
      </c>
      <c r="V112" t="str">
        <f>IF(COUNT(R112:U112)&lt;2,"Not Eligible","Yes")</f>
        <v>Yes</v>
      </c>
      <c r="W112" s="1">
        <f>IF(V112="Yes",ROUND(AVERAGE(R112:U112),2),"")</f>
        <v>5.21</v>
      </c>
      <c r="Y112" s="11">
        <f>IF(W112="","",ROUNDDOWN(W112,0))</f>
        <v>5</v>
      </c>
      <c r="Z112">
        <f>IF(W112="","",ROUND((W112-Y112)*12,0))</f>
        <v>3</v>
      </c>
    </row>
    <row r="113" spans="1:26">
      <c r="A113" s="33">
        <v>210</v>
      </c>
      <c r="B113" s="33" t="s">
        <v>241</v>
      </c>
      <c r="C113" s="33" t="s">
        <v>242</v>
      </c>
      <c r="D113" s="33" t="s">
        <v>202</v>
      </c>
      <c r="E113" s="33" t="s">
        <v>20</v>
      </c>
      <c r="F113" s="29" t="s">
        <v>351</v>
      </c>
      <c r="I113" s="35">
        <v>7</v>
      </c>
      <c r="J113" s="35">
        <v>3</v>
      </c>
      <c r="K113" s="49">
        <v>8</v>
      </c>
      <c r="L113" s="50">
        <v>3</v>
      </c>
      <c r="M113" s="49">
        <v>6</v>
      </c>
      <c r="N113" s="50">
        <v>10</v>
      </c>
      <c r="R113" s="1" t="str">
        <f>IF(G113+(H113/12)=0,"",ROUND(G113+(H113/12),2))</f>
        <v/>
      </c>
      <c r="S113" s="1">
        <f>IF(I113+(J113/12)=0,"",ROUND(I113+(J113/12),2))</f>
        <v>7.25</v>
      </c>
      <c r="T113" s="1">
        <f>IF(K113+(L113/12)=0,"",ROUND(K113+(L113/12),2))</f>
        <v>8.25</v>
      </c>
      <c r="U113" s="1">
        <f>IF(M113+(N113/12)=0,"",ROUND(M113+(N113/12),2))</f>
        <v>6.83</v>
      </c>
      <c r="V113" t="str">
        <f>IF(COUNT(R113:U113)&lt;2,"Not Eligible","Yes")</f>
        <v>Yes</v>
      </c>
      <c r="W113" s="1">
        <f>IF(V113="Yes",ROUND(AVERAGE(R113:U113),2),"")</f>
        <v>7.44</v>
      </c>
      <c r="Y113" s="11">
        <f>IF(W113="","",ROUNDDOWN(W113,0))</f>
        <v>7</v>
      </c>
      <c r="Z113">
        <f>IF(W113="","",ROUND((W113-Y113)*12,0))</f>
        <v>5</v>
      </c>
    </row>
    <row r="114" spans="1:26">
      <c r="A114" s="33">
        <v>211</v>
      </c>
      <c r="B114" s="33" t="s">
        <v>241</v>
      </c>
      <c r="C114" s="33" t="s">
        <v>264</v>
      </c>
      <c r="D114" s="33" t="s">
        <v>203</v>
      </c>
      <c r="E114" s="33" t="s">
        <v>20</v>
      </c>
      <c r="F114" s="29">
        <v>1</v>
      </c>
      <c r="I114" s="35">
        <v>7</v>
      </c>
      <c r="J114" s="35">
        <v>6</v>
      </c>
      <c r="K114" s="32"/>
      <c r="L114" s="32"/>
      <c r="M114" s="32"/>
      <c r="N114" s="32"/>
      <c r="R114" s="1" t="str">
        <f>IF(G114+(H114/12)=0,"",ROUND(G114+(H114/12),2))</f>
        <v/>
      </c>
      <c r="S114" s="1">
        <f>IF(I114+(J114/12)=0,"",ROUND(I114+(J114/12),2))</f>
        <v>7.5</v>
      </c>
      <c r="T114" s="1" t="str">
        <f>IF(K114+(L114/12)=0,"",ROUND(K114+(L114/12),2))</f>
        <v/>
      </c>
      <c r="U114" s="1" t="str">
        <f>IF(M114+(N114/12)=0,"",ROUND(M114+(N114/12),2))</f>
        <v/>
      </c>
      <c r="V114" t="str">
        <f>IF(COUNT(R114:U114)&lt;2,"Not Eligible","Yes")</f>
        <v>Not Eligible</v>
      </c>
      <c r="W114" s="1" t="str">
        <f>IF(V114="Yes",ROUND(AVERAGE(R114:U114),2),"")</f>
        <v/>
      </c>
      <c r="Y114" s="11" t="str">
        <f>IF(W114="","",ROUNDDOWN(W114,0))</f>
        <v/>
      </c>
      <c r="Z114" t="str">
        <f>IF(W114="","",ROUND((W114-Y114)*12,0))</f>
        <v/>
      </c>
    </row>
    <row r="115" spans="1:26">
      <c r="A115" s="33">
        <v>212</v>
      </c>
      <c r="B115" s="33" t="s">
        <v>241</v>
      </c>
      <c r="C115" s="33" t="s">
        <v>255</v>
      </c>
      <c r="D115" s="33" t="s">
        <v>256</v>
      </c>
      <c r="E115" s="33" t="s">
        <v>80</v>
      </c>
      <c r="F115" s="29" t="s">
        <v>351</v>
      </c>
      <c r="I115" s="35">
        <v>10</v>
      </c>
      <c r="J115" s="35">
        <v>10</v>
      </c>
      <c r="K115" s="32">
        <v>8</v>
      </c>
      <c r="L115" s="32">
        <v>6</v>
      </c>
      <c r="M115" s="32">
        <v>10</v>
      </c>
      <c r="N115" s="32">
        <v>7</v>
      </c>
      <c r="R115" s="1" t="str">
        <f>IF(G115+(H115/12)=0,"",ROUND(G115+(H115/12),2))</f>
        <v/>
      </c>
      <c r="S115" s="1">
        <f>IF(I115+(J115/12)=0,"",ROUND(I115+(J115/12),2))</f>
        <v>10.83</v>
      </c>
      <c r="T115" s="1">
        <f>IF(K115+(L115/12)=0,"",ROUND(K115+(L115/12),2))</f>
        <v>8.5</v>
      </c>
      <c r="U115" s="1">
        <f>IF(M115+(N115/12)=0,"",ROUND(M115+(N115/12),2))</f>
        <v>10.58</v>
      </c>
      <c r="V115" t="str">
        <f>IF(COUNT(R115:U115)&lt;2,"Not Eligible","Yes")</f>
        <v>Yes</v>
      </c>
      <c r="W115" s="1">
        <f>IF(V115="Yes",ROUND(AVERAGE(R115:U115),2),"")</f>
        <v>9.9700000000000006</v>
      </c>
      <c r="Y115" s="11">
        <f>IF(W115="","",ROUNDDOWN(W115,0))</f>
        <v>9</v>
      </c>
      <c r="Z115">
        <f>IF(W115="","",ROUND((W115-Y115)*12,0))</f>
        <v>12</v>
      </c>
    </row>
    <row r="116" spans="1:26">
      <c r="A116" s="33">
        <v>213</v>
      </c>
      <c r="B116" s="33" t="s">
        <v>241</v>
      </c>
      <c r="C116" s="33" t="s">
        <v>300</v>
      </c>
      <c r="D116" s="33" t="s">
        <v>204</v>
      </c>
      <c r="E116" s="33" t="s">
        <v>20</v>
      </c>
      <c r="F116" s="29">
        <v>1</v>
      </c>
      <c r="I116" s="35">
        <v>13</v>
      </c>
      <c r="J116" s="35">
        <v>2</v>
      </c>
      <c r="K116" s="54">
        <v>10</v>
      </c>
      <c r="L116" s="54">
        <v>6</v>
      </c>
      <c r="M116" s="54">
        <v>10</v>
      </c>
      <c r="N116" s="54">
        <v>9</v>
      </c>
      <c r="R116" s="1" t="str">
        <f>IF(G116+(H116/12)=0,"",ROUND(G116+(H116/12),2))</f>
        <v/>
      </c>
      <c r="S116" s="1">
        <f>IF(I116+(J116/12)=0,"",ROUND(I116+(J116/12),2))</f>
        <v>13.17</v>
      </c>
      <c r="T116" s="1">
        <f>IF(K116+(L116/12)=0,"",ROUND(K116+(L116/12),2))</f>
        <v>10.5</v>
      </c>
      <c r="U116" s="1">
        <f>IF(M116+(N116/12)=0,"",ROUND(M116+(N116/12),2))</f>
        <v>10.75</v>
      </c>
      <c r="V116" t="str">
        <f>IF(COUNT(R116:U116)&lt;2,"Not Eligible","Yes")</f>
        <v>Yes</v>
      </c>
      <c r="W116" s="1">
        <f>IF(V116="Yes",ROUND(AVERAGE(R116:U116),2),"")</f>
        <v>11.47</v>
      </c>
      <c r="Y116" s="11">
        <f>IF(W116="","",ROUNDDOWN(W116,0))</f>
        <v>11</v>
      </c>
      <c r="Z116">
        <f>IF(W116="","",ROUND((W116-Y116)*12,0))</f>
        <v>6</v>
      </c>
    </row>
    <row r="117" spans="1:26">
      <c r="A117" s="33">
        <v>214</v>
      </c>
      <c r="B117" s="33" t="s">
        <v>241</v>
      </c>
      <c r="C117" s="33" t="s">
        <v>97</v>
      </c>
      <c r="D117" s="33" t="s">
        <v>144</v>
      </c>
      <c r="E117" s="33" t="s">
        <v>80</v>
      </c>
      <c r="F117" s="29">
        <v>1</v>
      </c>
      <c r="I117" s="35"/>
      <c r="J117" s="35"/>
      <c r="K117" s="49"/>
      <c r="L117" s="49"/>
      <c r="M117" s="49">
        <v>10</v>
      </c>
      <c r="N117" s="49">
        <v>6</v>
      </c>
      <c r="R117" s="1" t="str">
        <f>IF(G117+(H117/12)=0,"",ROUND(G117+(H117/12),2))</f>
        <v/>
      </c>
      <c r="S117" s="1" t="str">
        <f>IF(I117+(J117/12)=0,"",ROUND(I117+(J117/12),2))</f>
        <v/>
      </c>
      <c r="T117" s="1" t="str">
        <f>IF(K117+(L117/12)=0,"",ROUND(K117+(L117/12),2))</f>
        <v/>
      </c>
      <c r="U117" s="1">
        <f>IF(M117+(N117/12)=0,"",ROUND(M117+(N117/12),2))</f>
        <v>10.5</v>
      </c>
      <c r="V117" t="str">
        <f>IF(COUNT(R117:U117)&lt;2,"Not Eligible","Yes")</f>
        <v>Not Eligible</v>
      </c>
      <c r="W117" s="1" t="str">
        <f>IF(V117="Yes",ROUND(AVERAGE(R117:U117),2),"")</f>
        <v/>
      </c>
      <c r="Y117" s="11" t="str">
        <f>IF(W117="","",ROUNDDOWN(W117,0))</f>
        <v/>
      </c>
      <c r="Z117" t="str">
        <f>IF(W117="","",ROUND((W117-Y117)*12,0))</f>
        <v/>
      </c>
    </row>
    <row r="118" spans="1:26">
      <c r="A118" s="33">
        <v>215</v>
      </c>
      <c r="B118" s="33" t="s">
        <v>241</v>
      </c>
      <c r="C118" s="33" t="s">
        <v>97</v>
      </c>
      <c r="D118" s="33" t="s">
        <v>145</v>
      </c>
      <c r="E118" s="33" t="s">
        <v>80</v>
      </c>
      <c r="F118" s="29" t="s">
        <v>351</v>
      </c>
      <c r="I118" s="35"/>
      <c r="J118" s="35"/>
      <c r="K118" s="32">
        <v>9</v>
      </c>
      <c r="L118" s="32">
        <v>10</v>
      </c>
      <c r="M118" s="32">
        <v>9</v>
      </c>
      <c r="N118" s="32">
        <v>2</v>
      </c>
      <c r="R118" s="1" t="str">
        <f>IF(G118+(H118/12)=0,"",ROUND(G118+(H118/12),2))</f>
        <v/>
      </c>
      <c r="S118" s="1" t="str">
        <f>IF(I118+(J118/12)=0,"",ROUND(I118+(J118/12),2))</f>
        <v/>
      </c>
      <c r="T118" s="1">
        <f>IF(K118+(L118/12)=0,"",ROUND(K118+(L118/12),2))</f>
        <v>9.83</v>
      </c>
      <c r="U118" s="1">
        <f>IF(M118+(N118/12)=0,"",ROUND(M118+(N118/12),2))</f>
        <v>9.17</v>
      </c>
      <c r="V118" t="str">
        <f>IF(COUNT(R118:U118)&lt;2,"Not Eligible","Yes")</f>
        <v>Yes</v>
      </c>
      <c r="W118" s="1">
        <f>IF(V118="Yes",ROUND(AVERAGE(R118:U118),2),"")</f>
        <v>9.5</v>
      </c>
      <c r="Y118" s="11">
        <f>IF(W118="","",ROUNDDOWN(W118,0))</f>
        <v>9</v>
      </c>
      <c r="Z118">
        <f>IF(W118="","",ROUND((W118-Y118)*12,0))</f>
        <v>6</v>
      </c>
    </row>
    <row r="119" spans="1:26">
      <c r="A119" s="33">
        <v>216</v>
      </c>
      <c r="B119" s="33" t="s">
        <v>241</v>
      </c>
      <c r="C119" s="33" t="s">
        <v>211</v>
      </c>
      <c r="D119" s="33" t="s">
        <v>414</v>
      </c>
      <c r="E119" s="33" t="s">
        <v>80</v>
      </c>
      <c r="F119" s="29">
        <v>1</v>
      </c>
      <c r="I119" s="35">
        <v>6</v>
      </c>
      <c r="J119" s="35">
        <v>10</v>
      </c>
      <c r="K119" s="32">
        <v>8</v>
      </c>
      <c r="L119" s="32">
        <v>0</v>
      </c>
      <c r="M119" s="32">
        <v>9</v>
      </c>
      <c r="N119" s="32">
        <v>4</v>
      </c>
      <c r="R119" s="1" t="str">
        <f>IF(G119+(H119/12)=0,"",ROUND(G119+(H119/12),2))</f>
        <v/>
      </c>
      <c r="S119" s="1">
        <f>IF(I119+(J119/12)=0,"",ROUND(I119+(J119/12),2))</f>
        <v>6.83</v>
      </c>
      <c r="T119" s="1">
        <f>IF(K119+(L119/12)=0,"",ROUND(K119+(L119/12),2))</f>
        <v>8</v>
      </c>
      <c r="U119" s="1">
        <f>IF(M119+(N119/12)=0,"",ROUND(M119+(N119/12),2))</f>
        <v>9.33</v>
      </c>
      <c r="V119" t="str">
        <f>IF(COUNT(R119:U119)&lt;2,"Not Eligible","Yes")</f>
        <v>Yes</v>
      </c>
      <c r="W119" s="1">
        <f>IF(V119="Yes",ROUND(AVERAGE(R119:U119),2),"")</f>
        <v>8.0500000000000007</v>
      </c>
      <c r="Y119" s="11">
        <f>IF(W119="","",ROUNDDOWN(W119,0))</f>
        <v>8</v>
      </c>
      <c r="Z119">
        <f>IF(W119="","",ROUND((W119-Y119)*12,0))</f>
        <v>1</v>
      </c>
    </row>
    <row r="120" spans="1:26">
      <c r="A120" s="33">
        <v>217</v>
      </c>
      <c r="B120" s="33" t="s">
        <v>298</v>
      </c>
      <c r="C120" s="33" t="s">
        <v>157</v>
      </c>
      <c r="D120" s="33" t="s">
        <v>415</v>
      </c>
      <c r="E120" s="33" t="s">
        <v>80</v>
      </c>
      <c r="F120" s="29" t="s">
        <v>351</v>
      </c>
      <c r="I120" s="35">
        <v>3</v>
      </c>
      <c r="J120" s="35">
        <v>6</v>
      </c>
      <c r="K120" s="32">
        <v>3</v>
      </c>
      <c r="L120" s="32">
        <v>9</v>
      </c>
      <c r="M120" s="32">
        <v>3</v>
      </c>
      <c r="N120" s="32">
        <v>2</v>
      </c>
      <c r="R120" s="1" t="str">
        <f>IF(G120+(H120/12)=0,"",ROUND(G120+(H120/12),2))</f>
        <v/>
      </c>
      <c r="S120" s="1">
        <f>IF(I120+(J120/12)=0,"",ROUND(I120+(J120/12),2))</f>
        <v>3.5</v>
      </c>
      <c r="T120" s="1">
        <f>IF(K120+(L120/12)=0,"",ROUND(K120+(L120/12),2))</f>
        <v>3.75</v>
      </c>
      <c r="U120" s="1">
        <f>IF(M120+(N120/12)=0,"",ROUND(M120+(N120/12),2))</f>
        <v>3.17</v>
      </c>
      <c r="V120" t="str">
        <f>IF(COUNT(R120:U120)&lt;2,"Not Eligible","Yes")</f>
        <v>Yes</v>
      </c>
      <c r="W120" s="1">
        <f>IF(V120="Yes",ROUND(AVERAGE(R120:U120),2),"")</f>
        <v>3.47</v>
      </c>
      <c r="Y120" s="11">
        <f>IF(W120="","",ROUNDDOWN(W120,0))</f>
        <v>3</v>
      </c>
      <c r="Z120">
        <f>IF(W120="","",ROUND((W120-Y120)*12,0))</f>
        <v>6</v>
      </c>
    </row>
    <row r="121" spans="1:26">
      <c r="A121" s="33">
        <v>218</v>
      </c>
      <c r="B121" s="33" t="s">
        <v>298</v>
      </c>
      <c r="C121" s="33" t="s">
        <v>416</v>
      </c>
      <c r="D121" s="33" t="s">
        <v>415</v>
      </c>
      <c r="E121" s="33" t="s">
        <v>80</v>
      </c>
      <c r="F121" s="29">
        <v>1</v>
      </c>
      <c r="I121" s="35">
        <v>6</v>
      </c>
      <c r="J121" s="35">
        <v>5</v>
      </c>
      <c r="K121" s="49">
        <v>5</v>
      </c>
      <c r="L121" s="49">
        <v>4</v>
      </c>
      <c r="M121" s="49">
        <v>5</v>
      </c>
      <c r="N121" s="49">
        <v>7</v>
      </c>
      <c r="R121" s="1" t="str">
        <f>IF(G121+(H121/12)=0,"",ROUND(G121+(H121/12),2))</f>
        <v/>
      </c>
      <c r="S121" s="1">
        <f>IF(I121+(J121/12)=0,"",ROUND(I121+(J121/12),2))</f>
        <v>6.42</v>
      </c>
      <c r="T121" s="1">
        <f>IF(K121+(L121/12)=0,"",ROUND(K121+(L121/12),2))</f>
        <v>5.33</v>
      </c>
      <c r="U121" s="1">
        <f>IF(M121+(N121/12)=0,"",ROUND(M121+(N121/12),2))</f>
        <v>5.58</v>
      </c>
      <c r="V121" t="str">
        <f>IF(COUNT(R121:U121)&lt;2,"Not Eligible","Yes")</f>
        <v>Yes</v>
      </c>
      <c r="W121" s="1">
        <f>IF(V121="Yes",ROUND(AVERAGE(R121:U121),2),"")</f>
        <v>5.78</v>
      </c>
      <c r="Y121" s="11">
        <f>IF(W121="","",ROUNDDOWN(W121,0))</f>
        <v>5</v>
      </c>
      <c r="Z121">
        <f>IF(W121="","",ROUND((W121-Y121)*12,0))</f>
        <v>9</v>
      </c>
    </row>
    <row r="122" spans="1:26">
      <c r="A122" s="33">
        <v>219</v>
      </c>
      <c r="B122" s="33" t="s">
        <v>298</v>
      </c>
      <c r="C122" s="33" t="s">
        <v>329</v>
      </c>
      <c r="D122" s="33" t="s">
        <v>330</v>
      </c>
      <c r="E122" s="33" t="s">
        <v>20</v>
      </c>
      <c r="F122" s="29">
        <v>1</v>
      </c>
      <c r="I122" s="35">
        <v>8</v>
      </c>
      <c r="J122" s="35">
        <v>2</v>
      </c>
      <c r="K122" s="32">
        <v>5</v>
      </c>
      <c r="L122" s="32">
        <v>11</v>
      </c>
      <c r="M122" s="32">
        <v>8</v>
      </c>
      <c r="N122" s="32">
        <v>2</v>
      </c>
      <c r="R122" s="1" t="str">
        <f>IF(G122+(H122/12)=0,"",ROUND(G122+(H122/12),2))</f>
        <v/>
      </c>
      <c r="S122" s="1">
        <f>IF(I122+(J122/12)=0,"",ROUND(I122+(J122/12),2))</f>
        <v>8.17</v>
      </c>
      <c r="T122" s="1">
        <f>IF(K122+(L122/12)=0,"",ROUND(K122+(L122/12),2))</f>
        <v>5.92</v>
      </c>
      <c r="U122" s="1">
        <f>IF(M122+(N122/12)=0,"",ROUND(M122+(N122/12),2))</f>
        <v>8.17</v>
      </c>
      <c r="V122" t="str">
        <f>IF(COUNT(R122:U122)&lt;2,"Not Eligible","Yes")</f>
        <v>Yes</v>
      </c>
      <c r="W122" s="1">
        <f>IF(V122="Yes",ROUND(AVERAGE(R122:U122),2),"")</f>
        <v>7.42</v>
      </c>
      <c r="Y122" s="11">
        <f>IF(W122="","",ROUNDDOWN(W122,0))</f>
        <v>7</v>
      </c>
      <c r="Z122">
        <f>IF(W122="","",ROUND((W122-Y122)*12,0))</f>
        <v>5</v>
      </c>
    </row>
    <row r="123" spans="1:26">
      <c r="A123" s="33">
        <v>220</v>
      </c>
      <c r="B123" s="33" t="s">
        <v>298</v>
      </c>
      <c r="C123" s="33" t="s">
        <v>417</v>
      </c>
      <c r="D123" s="33" t="s">
        <v>418</v>
      </c>
      <c r="E123" s="33" t="s">
        <v>20</v>
      </c>
      <c r="F123" s="29">
        <v>1</v>
      </c>
      <c r="I123" s="35"/>
      <c r="J123" s="35"/>
      <c r="K123" s="32"/>
      <c r="L123" s="32"/>
      <c r="M123" s="32"/>
      <c r="N123" s="32"/>
      <c r="R123" s="1" t="str">
        <f>IF(G123+(H123/12)=0,"",ROUND(G123+(H123/12),2))</f>
        <v/>
      </c>
      <c r="S123" s="1" t="str">
        <f>IF(I123+(J123/12)=0,"",ROUND(I123+(J123/12),2))</f>
        <v/>
      </c>
      <c r="T123" s="1" t="str">
        <f>IF(K123+(L123/12)=0,"",ROUND(K123+(L123/12),2))</f>
        <v/>
      </c>
      <c r="U123" s="1" t="str">
        <f>IF(M123+(N123/12)=0,"",ROUND(M123+(N123/12),2))</f>
        <v/>
      </c>
      <c r="V123" t="str">
        <f>IF(COUNT(R123:U123)&lt;2,"Not Eligible","Yes")</f>
        <v>Not Eligible</v>
      </c>
      <c r="W123" s="1" t="str">
        <f>IF(V123="Yes",ROUND(AVERAGE(R123:U123),2),"")</f>
        <v/>
      </c>
      <c r="Y123" s="11" t="str">
        <f>IF(W123="","",ROUNDDOWN(W123,0))</f>
        <v/>
      </c>
      <c r="Z123" t="str">
        <f>IF(W123="","",ROUND((W123-Y123)*12,0))</f>
        <v/>
      </c>
    </row>
    <row r="124" spans="1:26">
      <c r="A124" s="33">
        <v>221</v>
      </c>
      <c r="B124" s="33" t="s">
        <v>298</v>
      </c>
      <c r="C124" s="33" t="s">
        <v>419</v>
      </c>
      <c r="D124" s="33" t="s">
        <v>109</v>
      </c>
      <c r="E124" s="33" t="s">
        <v>80</v>
      </c>
      <c r="F124" s="29">
        <v>1</v>
      </c>
      <c r="I124" s="35">
        <v>14</v>
      </c>
      <c r="J124" s="35">
        <v>5</v>
      </c>
      <c r="K124" s="50"/>
      <c r="L124" s="50"/>
      <c r="M124" s="50">
        <v>16</v>
      </c>
      <c r="N124" s="50">
        <v>0</v>
      </c>
      <c r="R124" s="1" t="str">
        <f>IF(G124+(H124/12)=0,"",ROUND(G124+(H124/12),2))</f>
        <v/>
      </c>
      <c r="S124" s="1">
        <f>IF(I124+(J124/12)=0,"",ROUND(I124+(J124/12),2))</f>
        <v>14.42</v>
      </c>
      <c r="T124" s="1" t="str">
        <f>IF(K124+(L124/12)=0,"",ROUND(K124+(L124/12),2))</f>
        <v/>
      </c>
      <c r="U124" s="1">
        <f>IF(M124+(N124/12)=0,"",ROUND(M124+(N124/12),2))</f>
        <v>16</v>
      </c>
      <c r="V124" t="str">
        <f>IF(COUNT(R124:U124)&lt;2,"Not Eligible","Yes")</f>
        <v>Yes</v>
      </c>
      <c r="W124" s="1">
        <f>IF(V124="Yes",ROUND(AVERAGE(R124:U124),2),"")</f>
        <v>15.21</v>
      </c>
      <c r="Y124" s="11">
        <f>IF(W124="","",ROUNDDOWN(W124,0))</f>
        <v>15</v>
      </c>
      <c r="Z124">
        <f>IF(W124="","",ROUND((W124-Y124)*12,0))</f>
        <v>3</v>
      </c>
    </row>
    <row r="125" spans="1:26">
      <c r="A125" s="33">
        <v>222</v>
      </c>
      <c r="B125" s="33" t="s">
        <v>298</v>
      </c>
      <c r="C125" s="33" t="s">
        <v>420</v>
      </c>
      <c r="D125" s="33" t="s">
        <v>421</v>
      </c>
      <c r="E125" s="33" t="s">
        <v>20</v>
      </c>
      <c r="F125" s="29">
        <v>1</v>
      </c>
      <c r="I125" s="35">
        <v>7</v>
      </c>
      <c r="J125" s="35"/>
      <c r="K125" s="32">
        <v>6</v>
      </c>
      <c r="L125" s="32">
        <v>2</v>
      </c>
      <c r="M125" s="32">
        <v>6</v>
      </c>
      <c r="N125" s="32">
        <v>5</v>
      </c>
      <c r="R125" s="1" t="str">
        <f>IF(G125+(H125/12)=0,"",ROUND(G125+(H125/12),2))</f>
        <v/>
      </c>
      <c r="S125" s="1">
        <f>IF(I125+(J125/12)=0,"",ROUND(I125+(J125/12),2))</f>
        <v>7</v>
      </c>
      <c r="T125" s="1">
        <f>IF(K125+(L125/12)=0,"",ROUND(K125+(L125/12),2))</f>
        <v>6.17</v>
      </c>
      <c r="U125" s="1">
        <f>IF(M125+(N125/12)=0,"",ROUND(M125+(N125/12),2))</f>
        <v>6.42</v>
      </c>
      <c r="V125" t="str">
        <f>IF(COUNT(R125:U125)&lt;2,"Not Eligible","Yes")</f>
        <v>Yes</v>
      </c>
      <c r="W125" s="1">
        <f>IF(V125="Yes",ROUND(AVERAGE(R125:U125),2),"")</f>
        <v>6.53</v>
      </c>
      <c r="Y125" s="11">
        <f>IF(W125="","",ROUNDDOWN(W125,0))</f>
        <v>6</v>
      </c>
      <c r="Z125">
        <f>IF(W125="","",ROUND((W125-Y125)*12,0))</f>
        <v>6</v>
      </c>
    </row>
    <row r="126" spans="1:26">
      <c r="A126" s="33">
        <v>223</v>
      </c>
      <c r="B126" s="33" t="s">
        <v>298</v>
      </c>
      <c r="C126" s="33" t="s">
        <v>239</v>
      </c>
      <c r="D126" s="33" t="s">
        <v>111</v>
      </c>
      <c r="E126" s="33" t="s">
        <v>80</v>
      </c>
      <c r="F126" s="29">
        <v>1</v>
      </c>
      <c r="I126" s="35">
        <v>11</v>
      </c>
      <c r="J126" s="35">
        <v>1</v>
      </c>
      <c r="K126" s="32">
        <v>11</v>
      </c>
      <c r="L126" s="32">
        <v>0</v>
      </c>
      <c r="M126" s="32">
        <v>11</v>
      </c>
      <c r="N126" s="32">
        <v>5</v>
      </c>
      <c r="R126" s="1" t="str">
        <f>IF(G126+(H126/12)=0,"",ROUND(G126+(H126/12),2))</f>
        <v/>
      </c>
      <c r="S126" s="1">
        <f>IF(I126+(J126/12)=0,"",ROUND(I126+(J126/12),2))</f>
        <v>11.08</v>
      </c>
      <c r="T126" s="1">
        <f>IF(K126+(L126/12)=0,"",ROUND(K126+(L126/12),2))</f>
        <v>11</v>
      </c>
      <c r="U126" s="1">
        <f>IF(M126+(N126/12)=0,"",ROUND(M126+(N126/12),2))</f>
        <v>11.42</v>
      </c>
      <c r="V126" t="str">
        <f>IF(COUNT(R126:U126)&lt;2,"Not Eligible","Yes")</f>
        <v>Yes</v>
      </c>
      <c r="W126" s="1">
        <f>IF(V126="Yes",ROUND(AVERAGE(R126:U126),2),"")</f>
        <v>11.17</v>
      </c>
      <c r="Y126" s="11">
        <f>IF(W126="","",ROUNDDOWN(W126,0))</f>
        <v>11</v>
      </c>
      <c r="Z126">
        <f>IF(W126="","",ROUND((W126-Y126)*12,0))</f>
        <v>2</v>
      </c>
    </row>
    <row r="127" spans="1:26">
      <c r="A127" s="33">
        <v>224</v>
      </c>
      <c r="B127" s="33" t="s">
        <v>298</v>
      </c>
      <c r="C127" s="33" t="s">
        <v>422</v>
      </c>
      <c r="D127" s="33" t="s">
        <v>201</v>
      </c>
      <c r="E127" s="33" t="s">
        <v>80</v>
      </c>
      <c r="F127" s="29">
        <v>1</v>
      </c>
      <c r="I127" s="35">
        <v>10</v>
      </c>
      <c r="J127" s="35">
        <v>3</v>
      </c>
      <c r="K127" s="32">
        <v>10</v>
      </c>
      <c r="L127" s="32">
        <v>7</v>
      </c>
      <c r="M127" s="32">
        <v>11</v>
      </c>
      <c r="N127" s="32">
        <v>0</v>
      </c>
      <c r="R127" s="1" t="str">
        <f>IF(G127+(H127/12)=0,"",ROUND(G127+(H127/12),2))</f>
        <v/>
      </c>
      <c r="S127" s="1">
        <f>IF(I127+(J127/12)=0,"",ROUND(I127+(J127/12),2))</f>
        <v>10.25</v>
      </c>
      <c r="T127" s="1">
        <f>IF(K127+(L127/12)=0,"",ROUND(K127+(L127/12),2))</f>
        <v>10.58</v>
      </c>
      <c r="U127" s="1">
        <f>IF(M127+(N127/12)=0,"",ROUND(M127+(N127/12),2))</f>
        <v>11</v>
      </c>
      <c r="V127" t="str">
        <f>IF(COUNT(R127:U127)&lt;2,"Not Eligible","Yes")</f>
        <v>Yes</v>
      </c>
      <c r="W127" s="1">
        <f>IF(V127="Yes",ROUND(AVERAGE(R127:U127),2),"")</f>
        <v>10.61</v>
      </c>
      <c r="Y127" s="11">
        <f>IF(W127="","",ROUNDDOWN(W127,0))</f>
        <v>10</v>
      </c>
      <c r="Z127">
        <f>IF(W127="","",ROUND((W127-Y127)*12,0))</f>
        <v>7</v>
      </c>
    </row>
    <row r="128" spans="1:26">
      <c r="A128" s="33">
        <v>225</v>
      </c>
      <c r="B128" s="33" t="s">
        <v>298</v>
      </c>
      <c r="C128" s="33" t="s">
        <v>194</v>
      </c>
      <c r="D128" s="33" t="s">
        <v>323</v>
      </c>
      <c r="E128" s="33" t="s">
        <v>20</v>
      </c>
      <c r="F128" s="29">
        <v>1</v>
      </c>
      <c r="I128" s="35">
        <v>7</v>
      </c>
      <c r="J128" s="35">
        <v>9</v>
      </c>
      <c r="K128" s="50">
        <v>7</v>
      </c>
      <c r="L128" s="50">
        <v>5</v>
      </c>
      <c r="M128" s="50">
        <v>10</v>
      </c>
      <c r="N128" s="50">
        <v>8</v>
      </c>
      <c r="R128" s="1" t="str">
        <f>IF(G128+(H128/12)=0,"",ROUND(G128+(H128/12),2))</f>
        <v/>
      </c>
      <c r="S128" s="1">
        <f>IF(I128+(J128/12)=0,"",ROUND(I128+(J128/12),2))</f>
        <v>7.75</v>
      </c>
      <c r="T128" s="1">
        <f>IF(K128+(L128/12)=0,"",ROUND(K128+(L128/12),2))</f>
        <v>7.42</v>
      </c>
      <c r="U128" s="1">
        <f>IF(M128+(N128/12)=0,"",ROUND(M128+(N128/12),2))</f>
        <v>10.67</v>
      </c>
      <c r="V128" t="str">
        <f>IF(COUNT(R128:U128)&lt;2,"Not Eligible","Yes")</f>
        <v>Yes</v>
      </c>
      <c r="W128" s="1">
        <f>IF(V128="Yes",ROUND(AVERAGE(R128:U128),2),"")</f>
        <v>8.61</v>
      </c>
      <c r="Y128" s="11">
        <f>IF(W128="","",ROUNDDOWN(W128,0))</f>
        <v>8</v>
      </c>
      <c r="Z128">
        <f>IF(W128="","",ROUND((W128-Y128)*12,0))</f>
        <v>7</v>
      </c>
    </row>
    <row r="129" spans="1:26">
      <c r="A129" s="33">
        <v>226</v>
      </c>
      <c r="B129" s="33" t="s">
        <v>298</v>
      </c>
      <c r="C129" s="33" t="s">
        <v>423</v>
      </c>
      <c r="D129" s="33" t="s">
        <v>424</v>
      </c>
      <c r="E129" s="33" t="s">
        <v>20</v>
      </c>
      <c r="F129" s="29">
        <v>1</v>
      </c>
      <c r="I129" s="35">
        <v>8</v>
      </c>
      <c r="J129" s="35">
        <v>7</v>
      </c>
      <c r="K129" s="32">
        <v>8</v>
      </c>
      <c r="L129" s="32">
        <v>3</v>
      </c>
      <c r="M129" s="32"/>
      <c r="N129" s="32"/>
      <c r="R129" s="1" t="str">
        <f>IF(G129+(H129/12)=0,"",ROUND(G129+(H129/12),2))</f>
        <v/>
      </c>
      <c r="S129" s="1">
        <f>IF(I129+(J129/12)=0,"",ROUND(I129+(J129/12),2))</f>
        <v>8.58</v>
      </c>
      <c r="T129" s="1">
        <f>IF(K129+(L129/12)=0,"",ROUND(K129+(L129/12),2))</f>
        <v>8.25</v>
      </c>
      <c r="U129" s="1" t="str">
        <f>IF(M129+(N129/12)=0,"",ROUND(M129+(N129/12),2))</f>
        <v/>
      </c>
      <c r="V129" t="str">
        <f>IF(COUNT(R129:U129)&lt;2,"Not Eligible","Yes")</f>
        <v>Yes</v>
      </c>
      <c r="W129" s="1">
        <f>IF(V129="Yes",ROUND(AVERAGE(R129:U129),2),"")</f>
        <v>8.42</v>
      </c>
      <c r="Y129" s="11">
        <f>IF(W129="","",ROUNDDOWN(W129,0))</f>
        <v>8</v>
      </c>
      <c r="Z129">
        <f>IF(W129="","",ROUND((W129-Y129)*12,0))</f>
        <v>5</v>
      </c>
    </row>
    <row r="130" spans="1:26">
      <c r="A130" s="33">
        <v>227</v>
      </c>
      <c r="B130" s="33" t="s">
        <v>298</v>
      </c>
      <c r="C130" s="33" t="s">
        <v>425</v>
      </c>
      <c r="D130" s="33" t="s">
        <v>426</v>
      </c>
      <c r="E130" s="33" t="s">
        <v>20</v>
      </c>
      <c r="F130" s="29">
        <v>1</v>
      </c>
      <c r="I130" s="35">
        <v>6</v>
      </c>
      <c r="J130" s="35">
        <v>3</v>
      </c>
      <c r="K130" s="35">
        <v>7</v>
      </c>
      <c r="L130" s="35">
        <v>9</v>
      </c>
      <c r="M130" s="35">
        <v>7</v>
      </c>
      <c r="N130" s="35">
        <v>11</v>
      </c>
      <c r="R130" s="1" t="str">
        <f>IF(G130+(H130/12)=0,"",ROUND(G130+(H130/12),2))</f>
        <v/>
      </c>
      <c r="S130" s="1">
        <f>IF(I130+(J130/12)=0,"",ROUND(I130+(J130/12),2))</f>
        <v>6.25</v>
      </c>
      <c r="T130" s="1">
        <f>IF(K130+(L130/12)=0,"",ROUND(K130+(L130/12),2))</f>
        <v>7.75</v>
      </c>
      <c r="U130" s="1">
        <f>IF(M130+(N130/12)=0,"",ROUND(M130+(N130/12),2))</f>
        <v>7.92</v>
      </c>
      <c r="V130" t="str">
        <f>IF(COUNT(R130:U130)&lt;2,"Not Eligible","Yes")</f>
        <v>Yes</v>
      </c>
      <c r="W130" s="1">
        <f>IF(V130="Yes",ROUND(AVERAGE(R130:U130),2),"")</f>
        <v>7.31</v>
      </c>
      <c r="Y130" s="11">
        <f>IF(W130="","",ROUNDDOWN(W130,0))</f>
        <v>7</v>
      </c>
      <c r="Z130">
        <f>IF(W130="","",ROUND((W130-Y130)*12,0))</f>
        <v>4</v>
      </c>
    </row>
    <row r="131" spans="1:26">
      <c r="A131" s="33">
        <v>228</v>
      </c>
      <c r="B131" s="33" t="s">
        <v>298</v>
      </c>
      <c r="C131" s="33" t="s">
        <v>212</v>
      </c>
      <c r="D131" s="33" t="s">
        <v>427</v>
      </c>
      <c r="E131" s="33" t="s">
        <v>80</v>
      </c>
      <c r="F131" s="29" t="s">
        <v>351</v>
      </c>
      <c r="I131" s="35">
        <v>8</v>
      </c>
      <c r="J131" s="35">
        <v>8</v>
      </c>
      <c r="K131" s="33"/>
      <c r="L131" s="33"/>
      <c r="M131" s="33">
        <v>7</v>
      </c>
      <c r="N131" s="33">
        <v>9</v>
      </c>
      <c r="R131" s="1" t="str">
        <f>IF(G131+(H131/12)=0,"",ROUND(G131+(H131/12),2))</f>
        <v/>
      </c>
      <c r="S131" s="1">
        <f>IF(I131+(J131/12)=0,"",ROUND(I131+(J131/12),2))</f>
        <v>8.67</v>
      </c>
      <c r="T131" s="1" t="str">
        <f>IF(K131+(L131/12)=0,"",ROUND(K131+(L131/12),2))</f>
        <v/>
      </c>
      <c r="U131" s="1">
        <f>IF(M131+(N131/12)=0,"",ROUND(M131+(N131/12),2))</f>
        <v>7.75</v>
      </c>
      <c r="V131" t="str">
        <f>IF(COUNT(R131:U131)&lt;2,"Not Eligible","Yes")</f>
        <v>Yes</v>
      </c>
      <c r="W131" s="1">
        <f>IF(V131="Yes",ROUND(AVERAGE(R131:U131),2),"")</f>
        <v>8.2100000000000009</v>
      </c>
      <c r="Y131" s="11">
        <f>IF(W131="","",ROUNDDOWN(W131,0))</f>
        <v>8</v>
      </c>
      <c r="Z131">
        <f>IF(W131="","",ROUND((W131-Y131)*12,0))</f>
        <v>3</v>
      </c>
    </row>
    <row r="132" spans="1:26">
      <c r="A132" s="33">
        <v>229</v>
      </c>
      <c r="B132" s="33" t="s">
        <v>298</v>
      </c>
      <c r="C132" s="33" t="s">
        <v>125</v>
      </c>
      <c r="D132" s="33" t="s">
        <v>299</v>
      </c>
      <c r="E132" s="33" t="s">
        <v>80</v>
      </c>
      <c r="F132" s="29">
        <v>1</v>
      </c>
      <c r="I132" s="35">
        <v>11</v>
      </c>
      <c r="J132" s="35">
        <v>10</v>
      </c>
      <c r="K132" s="35">
        <v>10</v>
      </c>
      <c r="L132" s="35">
        <v>7</v>
      </c>
      <c r="M132" s="35">
        <v>12</v>
      </c>
      <c r="N132" s="35">
        <v>11</v>
      </c>
      <c r="R132" s="1" t="str">
        <f>IF(G132+(H132/12)=0,"",ROUND(G132+(H132/12),2))</f>
        <v/>
      </c>
      <c r="S132" s="1">
        <f>IF(I132+(J132/12)=0,"",ROUND(I132+(J132/12),2))</f>
        <v>11.83</v>
      </c>
      <c r="T132" s="1">
        <f>IF(K132+(L132/12)=0,"",ROUND(K132+(L132/12),2))</f>
        <v>10.58</v>
      </c>
      <c r="U132" s="1">
        <f>IF(M132+(N132/12)=0,"",ROUND(M132+(N132/12),2))</f>
        <v>12.92</v>
      </c>
      <c r="V132" t="str">
        <f>IF(COUNT(R132:U132)&lt;2,"Not Eligible","Yes")</f>
        <v>Yes</v>
      </c>
      <c r="W132" s="1">
        <f>IF(V132="Yes",ROUND(AVERAGE(R132:U132),2),"")</f>
        <v>11.78</v>
      </c>
      <c r="Y132" s="11">
        <f>IF(W132="","",ROUNDDOWN(W132,0))</f>
        <v>11</v>
      </c>
      <c r="Z132">
        <f>IF(W132="","",ROUND((W132-Y132)*12,0))</f>
        <v>9</v>
      </c>
    </row>
    <row r="133" spans="1:26">
      <c r="A133" s="33">
        <v>230</v>
      </c>
      <c r="B133" s="33" t="s">
        <v>258</v>
      </c>
      <c r="C133" s="33" t="s">
        <v>121</v>
      </c>
      <c r="D133" s="33" t="s">
        <v>85</v>
      </c>
      <c r="E133" s="33" t="s">
        <v>80</v>
      </c>
      <c r="F133" s="29" t="s">
        <v>351</v>
      </c>
      <c r="I133" s="35">
        <v>5</v>
      </c>
      <c r="J133" s="35">
        <v>4</v>
      </c>
      <c r="K133" s="32"/>
      <c r="L133" s="32"/>
      <c r="M133" s="35"/>
      <c r="N133" s="35"/>
      <c r="R133" s="1" t="str">
        <f>IF(G133+(H133/12)=0,"",ROUND(G133+(H133/12),2))</f>
        <v/>
      </c>
      <c r="S133" s="1">
        <f>IF(I133+(J133/12)=0,"",ROUND(I133+(J133/12),2))</f>
        <v>5.33</v>
      </c>
      <c r="T133" s="1" t="str">
        <f>IF(K133+(L133/12)=0,"",ROUND(K133+(L133/12),2))</f>
        <v/>
      </c>
      <c r="U133" s="1" t="str">
        <f>IF(M133+(N133/12)=0,"",ROUND(M133+(N133/12),2))</f>
        <v/>
      </c>
      <c r="V133" t="str">
        <f>IF(COUNT(R133:U133)&lt;2,"Not Eligible","Yes")</f>
        <v>Not Eligible</v>
      </c>
      <c r="W133" s="1" t="str">
        <f>IF(V133="Yes",ROUND(AVERAGE(R133:U133),2),"")</f>
        <v/>
      </c>
      <c r="Y133" s="11" t="str">
        <f>IF(W133="","",ROUNDDOWN(W133,0))</f>
        <v/>
      </c>
      <c r="Z133" t="str">
        <f>IF(W133="","",ROUND((W133-Y133)*12,0))</f>
        <v/>
      </c>
    </row>
    <row r="134" spans="1:26">
      <c r="F134" s="33"/>
      <c r="I134" s="3"/>
      <c r="J134" s="3"/>
      <c r="K134" s="35"/>
      <c r="L134" s="35"/>
      <c r="M134" s="35"/>
      <c r="N134" s="35"/>
      <c r="R134" s="1" t="str">
        <f>IF(G134+(H134/12)=0,"",ROUND(G134+(H134/12),2))</f>
        <v/>
      </c>
      <c r="S134" s="1" t="str">
        <f>IF(I134+(J134/12)=0,"",ROUND(I134+(J134/12),2))</f>
        <v/>
      </c>
      <c r="T134" s="1" t="str">
        <f>IF(K134+(L134/12)=0,"",ROUND(K134+(L134/12),2))</f>
        <v/>
      </c>
      <c r="U134" s="1" t="str">
        <f>IF(M134+(N134/12)=0,"",ROUND(M134+(N134/12),2))</f>
        <v/>
      </c>
      <c r="V134" t="str">
        <f>IF(COUNT(R134:U134)&lt;2,"Not Eligible","Yes")</f>
        <v>Not Eligible</v>
      </c>
      <c r="W134" s="1" t="str">
        <f>IF(V134="Yes",ROUND(AVERAGE(R134:U134),2),"")</f>
        <v/>
      </c>
      <c r="Y134" s="11" t="str">
        <f>IF(W134="","",ROUNDDOWN(W134,0))</f>
        <v/>
      </c>
      <c r="Z134" t="str">
        <f>IF(W134="","",ROUND((W134-Y134)*12,0))</f>
        <v/>
      </c>
    </row>
  </sheetData>
  <autoFilter ref="A2:Z134">
    <filterColumn colId="4"/>
    <sortState ref="A3:Z134">
      <sortCondition ref="A2:A134"/>
    </sortState>
  </autoFilter>
  <mergeCells count="4">
    <mergeCell ref="G1:H1"/>
    <mergeCell ref="I1:J1"/>
    <mergeCell ref="K1:L1"/>
    <mergeCell ref="M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workbookViewId="0"/>
  </sheetViews>
  <sheetFormatPr defaultRowHeight="15"/>
  <cols>
    <col min="1" max="1" width="16.28515625" style="33" bestFit="1" customWidth="1"/>
    <col min="2" max="2" width="10.5703125" style="33" bestFit="1" customWidth="1"/>
    <col min="3" max="3" width="10.140625" style="33" bestFit="1" customWidth="1"/>
    <col min="4" max="4" width="7" style="33" bestFit="1" customWidth="1"/>
    <col min="5" max="5" width="6.7109375" style="33" bestFit="1" customWidth="1"/>
    <col min="6" max="6" width="5.7109375" style="33" bestFit="1" customWidth="1"/>
    <col min="7" max="7" width="9.140625" style="33"/>
    <col min="8" max="8" width="14.85546875" style="33" bestFit="1" customWidth="1"/>
    <col min="9" max="9" width="10.5703125" style="33" bestFit="1" customWidth="1"/>
    <col min="10" max="10" width="10.28515625" style="33" bestFit="1" customWidth="1"/>
    <col min="11" max="11" width="7" style="33" bestFit="1" customWidth="1"/>
    <col min="12" max="12" width="6.7109375" style="33" bestFit="1" customWidth="1"/>
    <col min="13" max="13" width="5.7109375" style="33" bestFit="1" customWidth="1"/>
    <col min="14" max="16384" width="9.140625" style="33"/>
  </cols>
  <sheetData>
    <row r="3" spans="1:12">
      <c r="A3" s="37" t="s">
        <v>232</v>
      </c>
      <c r="B3" s="37"/>
      <c r="C3" s="37"/>
      <c r="D3" s="37"/>
      <c r="E3" s="37"/>
      <c r="H3" s="38" t="s">
        <v>233</v>
      </c>
      <c r="I3" s="38"/>
      <c r="J3" s="38"/>
      <c r="K3" s="38"/>
      <c r="L3" s="38"/>
    </row>
    <row r="4" spans="1:12">
      <c r="A4" s="31" t="s">
        <v>1</v>
      </c>
      <c r="B4" s="30" t="s">
        <v>2</v>
      </c>
      <c r="C4" s="30" t="s">
        <v>3</v>
      </c>
      <c r="D4" s="41" t="s">
        <v>173</v>
      </c>
      <c r="E4" s="31" t="s">
        <v>174</v>
      </c>
      <c r="F4" s="42"/>
      <c r="G4" s="42"/>
      <c r="H4" s="31" t="s">
        <v>1</v>
      </c>
      <c r="I4" s="30" t="s">
        <v>2</v>
      </c>
      <c r="J4" s="30" t="s">
        <v>3</v>
      </c>
      <c r="K4" s="41" t="s">
        <v>173</v>
      </c>
      <c r="L4" s="31" t="s">
        <v>174</v>
      </c>
    </row>
    <row r="5" spans="1:12">
      <c r="A5" s="33" t="s">
        <v>261</v>
      </c>
      <c r="B5" s="33" t="s">
        <v>222</v>
      </c>
      <c r="C5" s="33" t="s">
        <v>359</v>
      </c>
      <c r="D5" s="36">
        <v>41.53</v>
      </c>
      <c r="E5" s="44">
        <v>1</v>
      </c>
      <c r="H5" s="57" t="s">
        <v>261</v>
      </c>
      <c r="I5" s="57" t="s">
        <v>361</v>
      </c>
      <c r="J5" s="57" t="s">
        <v>362</v>
      </c>
      <c r="K5" s="46">
        <v>47.1</v>
      </c>
      <c r="L5" s="44">
        <v>1</v>
      </c>
    </row>
    <row r="6" spans="1:12">
      <c r="A6" s="33" t="s">
        <v>261</v>
      </c>
      <c r="B6" s="33" t="s">
        <v>360</v>
      </c>
      <c r="C6" s="33" t="s">
        <v>359</v>
      </c>
      <c r="D6" s="36">
        <v>42.84</v>
      </c>
      <c r="E6" s="44">
        <v>2</v>
      </c>
      <c r="H6" s="57" t="s">
        <v>243</v>
      </c>
      <c r="I6" s="57" t="s">
        <v>199</v>
      </c>
      <c r="J6" s="57" t="s">
        <v>257</v>
      </c>
      <c r="K6" s="46">
        <v>47.46</v>
      </c>
      <c r="L6" s="44">
        <v>2</v>
      </c>
    </row>
    <row r="7" spans="1:12">
      <c r="A7" s="33" t="s">
        <v>261</v>
      </c>
      <c r="B7" s="33" t="s">
        <v>239</v>
      </c>
      <c r="C7" s="33" t="s">
        <v>359</v>
      </c>
      <c r="D7" s="36">
        <v>43.91</v>
      </c>
      <c r="E7" s="44">
        <v>3</v>
      </c>
      <c r="H7" s="57" t="s">
        <v>261</v>
      </c>
      <c r="I7" s="57" t="s">
        <v>270</v>
      </c>
      <c r="J7" s="57" t="s">
        <v>271</v>
      </c>
      <c r="K7" s="46">
        <v>47.69</v>
      </c>
      <c r="L7" s="44">
        <v>3</v>
      </c>
    </row>
    <row r="8" spans="1:12">
      <c r="A8" s="33" t="s">
        <v>243</v>
      </c>
      <c r="B8" s="33" t="s">
        <v>215</v>
      </c>
      <c r="C8" s="33" t="s">
        <v>23</v>
      </c>
      <c r="D8" s="36">
        <v>44.19</v>
      </c>
      <c r="E8" s="44">
        <v>4</v>
      </c>
      <c r="H8" s="57" t="s">
        <v>261</v>
      </c>
      <c r="I8" s="57" t="s">
        <v>273</v>
      </c>
      <c r="J8" s="57" t="s">
        <v>274</v>
      </c>
      <c r="K8" s="46">
        <v>48.12</v>
      </c>
      <c r="L8" s="44">
        <v>4</v>
      </c>
    </row>
    <row r="9" spans="1:12">
      <c r="A9" s="33" t="s">
        <v>234</v>
      </c>
      <c r="B9" s="33" t="s">
        <v>229</v>
      </c>
      <c r="C9" s="33" t="s">
        <v>250</v>
      </c>
      <c r="D9" s="36">
        <v>44.46</v>
      </c>
      <c r="E9" s="44">
        <v>5</v>
      </c>
      <c r="H9" s="57" t="s">
        <v>251</v>
      </c>
      <c r="I9" s="57" t="s">
        <v>349</v>
      </c>
      <c r="J9" s="57" t="s">
        <v>350</v>
      </c>
      <c r="K9" s="46">
        <v>49.06</v>
      </c>
      <c r="L9" s="44">
        <v>5</v>
      </c>
    </row>
    <row r="10" spans="1:12">
      <c r="A10" s="33" t="s">
        <v>251</v>
      </c>
      <c r="B10" s="33" t="s">
        <v>121</v>
      </c>
      <c r="C10" s="33" t="s">
        <v>253</v>
      </c>
      <c r="D10" s="36">
        <v>45.47</v>
      </c>
      <c r="E10" s="44">
        <v>6</v>
      </c>
      <c r="H10" s="57" t="s">
        <v>251</v>
      </c>
      <c r="I10" s="57" t="s">
        <v>352</v>
      </c>
      <c r="J10" s="57" t="s">
        <v>156</v>
      </c>
      <c r="K10" s="46">
        <v>49.89</v>
      </c>
      <c r="L10" s="44">
        <v>6</v>
      </c>
    </row>
    <row r="11" spans="1:12">
      <c r="A11" s="33" t="s">
        <v>238</v>
      </c>
      <c r="B11" s="33" t="s">
        <v>239</v>
      </c>
      <c r="C11" s="33" t="s">
        <v>240</v>
      </c>
      <c r="D11" s="36">
        <v>45.78</v>
      </c>
      <c r="E11" s="44">
        <v>7</v>
      </c>
      <c r="H11" s="57" t="s">
        <v>251</v>
      </c>
      <c r="I11" s="57" t="s">
        <v>259</v>
      </c>
      <c r="J11" s="57" t="s">
        <v>260</v>
      </c>
      <c r="K11" s="47">
        <v>52.91</v>
      </c>
      <c r="L11" s="44">
        <v>7</v>
      </c>
    </row>
    <row r="12" spans="1:12">
      <c r="A12" s="33" t="s">
        <v>244</v>
      </c>
      <c r="B12" s="33" t="s">
        <v>245</v>
      </c>
      <c r="C12" s="33" t="s">
        <v>246</v>
      </c>
      <c r="D12" s="36">
        <v>46.13</v>
      </c>
      <c r="E12" s="44">
        <v>8</v>
      </c>
      <c r="H12" s="57" t="s">
        <v>244</v>
      </c>
      <c r="I12" s="57" t="s">
        <v>191</v>
      </c>
      <c r="J12" s="57" t="s">
        <v>272</v>
      </c>
      <c r="K12" s="47">
        <v>53.66</v>
      </c>
      <c r="L12" s="44">
        <v>8</v>
      </c>
    </row>
    <row r="13" spans="1:12">
      <c r="A13" s="33" t="s">
        <v>244</v>
      </c>
      <c r="B13" s="33" t="s">
        <v>210</v>
      </c>
      <c r="C13" s="33" t="s">
        <v>411</v>
      </c>
      <c r="D13" s="36">
        <v>46.59</v>
      </c>
      <c r="E13" s="44">
        <v>9</v>
      </c>
      <c r="H13" s="57" t="s">
        <v>258</v>
      </c>
      <c r="I13" s="57" t="s">
        <v>264</v>
      </c>
      <c r="J13" s="57" t="s">
        <v>216</v>
      </c>
      <c r="K13" s="46">
        <v>55.7</v>
      </c>
      <c r="L13" s="44">
        <v>9</v>
      </c>
    </row>
    <row r="14" spans="1:12">
      <c r="A14" s="33" t="s">
        <v>261</v>
      </c>
      <c r="B14" s="33" t="s">
        <v>262</v>
      </c>
      <c r="C14" s="33" t="s">
        <v>263</v>
      </c>
      <c r="D14" s="36">
        <v>46.96</v>
      </c>
      <c r="E14" s="44">
        <v>10</v>
      </c>
      <c r="H14" s="57" t="s">
        <v>234</v>
      </c>
      <c r="I14" s="57" t="s">
        <v>284</v>
      </c>
      <c r="J14" s="57" t="s">
        <v>239</v>
      </c>
      <c r="K14" s="46">
        <v>56.59</v>
      </c>
      <c r="L14" s="44">
        <v>10</v>
      </c>
    </row>
    <row r="16" spans="1:12">
      <c r="A16" s="37" t="s">
        <v>268</v>
      </c>
      <c r="B16" s="37"/>
      <c r="C16" s="37"/>
      <c r="D16" s="37"/>
      <c r="E16" s="37"/>
      <c r="H16" s="38" t="s">
        <v>269</v>
      </c>
      <c r="I16" s="38"/>
      <c r="J16" s="38"/>
      <c r="K16" s="38"/>
      <c r="L16" s="38"/>
    </row>
    <row r="17" spans="1:12">
      <c r="A17" s="31" t="s">
        <v>1</v>
      </c>
      <c r="B17" s="30" t="s">
        <v>2</v>
      </c>
      <c r="C17" s="30" t="s">
        <v>3</v>
      </c>
      <c r="D17" s="41" t="s">
        <v>173</v>
      </c>
      <c r="E17" s="31" t="s">
        <v>174</v>
      </c>
      <c r="F17" s="42"/>
      <c r="G17" s="42"/>
      <c r="H17" s="31" t="s">
        <v>1</v>
      </c>
      <c r="I17" s="30" t="s">
        <v>2</v>
      </c>
      <c r="J17" s="30" t="s">
        <v>3</v>
      </c>
      <c r="K17" s="41" t="s">
        <v>173</v>
      </c>
      <c r="L17" s="31" t="s">
        <v>174</v>
      </c>
    </row>
    <row r="18" spans="1:12">
      <c r="A18" s="57"/>
      <c r="B18" s="57"/>
      <c r="C18" s="57"/>
      <c r="D18" s="46"/>
      <c r="E18" s="44">
        <v>1</v>
      </c>
      <c r="H18" s="57"/>
      <c r="I18" s="57"/>
      <c r="J18" s="57"/>
      <c r="K18" s="46"/>
      <c r="L18" s="44">
        <v>1</v>
      </c>
    </row>
    <row r="19" spans="1:12">
      <c r="A19" s="58" t="s">
        <v>429</v>
      </c>
      <c r="B19" s="57"/>
      <c r="C19" s="57"/>
      <c r="D19" s="46"/>
      <c r="E19" s="44">
        <v>2</v>
      </c>
      <c r="H19" s="58" t="s">
        <v>429</v>
      </c>
      <c r="I19" s="57"/>
      <c r="J19" s="57"/>
      <c r="K19" s="46"/>
      <c r="L19" s="44">
        <v>2</v>
      </c>
    </row>
    <row r="20" spans="1:12">
      <c r="A20" s="57"/>
      <c r="B20" s="57"/>
      <c r="C20" s="57"/>
      <c r="D20" s="46"/>
      <c r="E20" s="44">
        <v>3</v>
      </c>
      <c r="H20" s="57"/>
      <c r="I20" s="57"/>
      <c r="J20" s="57"/>
      <c r="K20" s="46"/>
      <c r="L20" s="44">
        <v>3</v>
      </c>
    </row>
    <row r="21" spans="1:12">
      <c r="A21" s="57"/>
      <c r="B21" s="57"/>
      <c r="C21" s="57"/>
      <c r="D21" s="46"/>
      <c r="E21" s="44">
        <v>4</v>
      </c>
      <c r="H21" s="57"/>
      <c r="I21" s="57"/>
      <c r="J21" s="57"/>
      <c r="K21" s="47"/>
      <c r="L21" s="48">
        <v>4</v>
      </c>
    </row>
    <row r="22" spans="1:12">
      <c r="A22" s="57"/>
      <c r="B22" s="57"/>
      <c r="C22" s="57"/>
      <c r="D22" s="46"/>
      <c r="E22" s="44">
        <v>5</v>
      </c>
      <c r="H22" s="57"/>
      <c r="I22" s="57"/>
      <c r="J22" s="57"/>
      <c r="K22" s="46"/>
      <c r="L22" s="48">
        <v>5</v>
      </c>
    </row>
    <row r="23" spans="1:12">
      <c r="A23" s="57"/>
      <c r="B23" s="57"/>
      <c r="C23" s="57"/>
      <c r="D23" s="47"/>
      <c r="E23" s="44">
        <v>6</v>
      </c>
      <c r="H23" s="57"/>
      <c r="I23" s="57"/>
      <c r="J23" s="57"/>
      <c r="K23" s="46"/>
      <c r="L23" s="48">
        <v>6</v>
      </c>
    </row>
    <row r="24" spans="1:12">
      <c r="A24" s="57"/>
      <c r="B24" s="57"/>
      <c r="C24" s="57"/>
      <c r="D24" s="46"/>
      <c r="E24" s="44">
        <v>7</v>
      </c>
      <c r="H24" s="57"/>
      <c r="I24" s="57"/>
      <c r="J24" s="57"/>
      <c r="K24" s="46"/>
      <c r="L24" s="48">
        <v>7</v>
      </c>
    </row>
    <row r="25" spans="1:12">
      <c r="A25" s="57"/>
      <c r="B25" s="57"/>
      <c r="C25" s="57"/>
      <c r="D25" s="47"/>
      <c r="E25" s="44">
        <v>8</v>
      </c>
      <c r="H25" s="57"/>
      <c r="I25" s="57"/>
      <c r="J25" s="57"/>
      <c r="K25" s="47"/>
      <c r="L25" s="48">
        <v>8</v>
      </c>
    </row>
    <row r="26" spans="1:12">
      <c r="A26" s="57"/>
      <c r="B26" s="57"/>
      <c r="C26" s="57"/>
      <c r="D26" s="47"/>
      <c r="E26" s="44">
        <v>9</v>
      </c>
      <c r="H26" s="57"/>
      <c r="I26" s="57"/>
      <c r="J26" s="57"/>
      <c r="K26" s="47"/>
      <c r="L26" s="48">
        <v>9</v>
      </c>
    </row>
    <row r="27" spans="1:12">
      <c r="A27" s="57"/>
      <c r="B27" s="57"/>
      <c r="C27" s="57"/>
      <c r="D27" s="46"/>
      <c r="E27" s="44">
        <v>10</v>
      </c>
      <c r="H27" s="57"/>
      <c r="I27" s="57"/>
      <c r="J27" s="57"/>
      <c r="K27" s="46"/>
      <c r="L27" s="48">
        <v>10</v>
      </c>
    </row>
    <row r="29" spans="1:12">
      <c r="A29" s="37" t="s">
        <v>275</v>
      </c>
      <c r="B29" s="37"/>
      <c r="C29" s="37"/>
      <c r="D29" s="37"/>
      <c r="E29" s="37"/>
      <c r="H29" s="38" t="s">
        <v>276</v>
      </c>
      <c r="I29" s="38"/>
      <c r="J29" s="38"/>
      <c r="K29" s="38"/>
      <c r="L29" s="38"/>
    </row>
    <row r="30" spans="1:12">
      <c r="A30" s="31" t="s">
        <v>1</v>
      </c>
      <c r="B30" s="30" t="s">
        <v>2</v>
      </c>
      <c r="C30" s="30" t="s">
        <v>3</v>
      </c>
      <c r="D30" s="41" t="s">
        <v>173</v>
      </c>
      <c r="E30" s="31" t="s">
        <v>174</v>
      </c>
      <c r="F30" s="42"/>
      <c r="G30" s="42"/>
      <c r="H30" s="31" t="s">
        <v>1</v>
      </c>
      <c r="I30" s="30" t="s">
        <v>2</v>
      </c>
      <c r="J30" s="30" t="s">
        <v>3</v>
      </c>
      <c r="K30" s="41" t="s">
        <v>173</v>
      </c>
      <c r="L30" s="31" t="s">
        <v>174</v>
      </c>
    </row>
    <row r="31" spans="1:12">
      <c r="A31" s="33" t="s">
        <v>258</v>
      </c>
      <c r="B31" s="33" t="s">
        <v>162</v>
      </c>
      <c r="C31" s="33" t="s">
        <v>195</v>
      </c>
      <c r="D31" s="36">
        <v>9.26</v>
      </c>
      <c r="E31" s="44">
        <v>1</v>
      </c>
      <c r="H31" s="57" t="s">
        <v>238</v>
      </c>
      <c r="I31" s="57" t="s">
        <v>394</v>
      </c>
      <c r="J31" s="57" t="s">
        <v>198</v>
      </c>
      <c r="K31" s="59">
        <v>9.6</v>
      </c>
      <c r="L31" s="44">
        <v>1</v>
      </c>
    </row>
    <row r="32" spans="1:12">
      <c r="A32" s="33" t="s">
        <v>244</v>
      </c>
      <c r="B32" s="33" t="s">
        <v>210</v>
      </c>
      <c r="C32" s="33" t="s">
        <v>411</v>
      </c>
      <c r="D32" s="36">
        <v>10.029999999999999</v>
      </c>
      <c r="E32" s="44">
        <v>2</v>
      </c>
      <c r="H32" s="57" t="s">
        <v>251</v>
      </c>
      <c r="I32" s="57" t="s">
        <v>349</v>
      </c>
      <c r="J32" s="57" t="s">
        <v>350</v>
      </c>
      <c r="K32" s="59">
        <v>9.65</v>
      </c>
      <c r="L32" s="44">
        <v>2</v>
      </c>
    </row>
    <row r="33" spans="1:12">
      <c r="A33" s="33" t="s">
        <v>261</v>
      </c>
      <c r="B33" s="33" t="s">
        <v>222</v>
      </c>
      <c r="C33" s="33" t="s">
        <v>359</v>
      </c>
      <c r="D33" s="36">
        <v>10.15</v>
      </c>
      <c r="E33" s="44">
        <v>3</v>
      </c>
      <c r="H33" s="57" t="s">
        <v>261</v>
      </c>
      <c r="I33" s="57" t="s">
        <v>361</v>
      </c>
      <c r="J33" s="57" t="s">
        <v>362</v>
      </c>
      <c r="K33" s="59">
        <v>10.62</v>
      </c>
      <c r="L33" s="44">
        <v>3</v>
      </c>
    </row>
    <row r="34" spans="1:12">
      <c r="A34" s="33" t="s">
        <v>261</v>
      </c>
      <c r="B34" s="33" t="s">
        <v>262</v>
      </c>
      <c r="C34" s="33" t="s">
        <v>263</v>
      </c>
      <c r="D34" s="36">
        <v>10.199999999999999</v>
      </c>
      <c r="E34" s="48">
        <v>4</v>
      </c>
      <c r="H34" s="57" t="s">
        <v>247</v>
      </c>
      <c r="I34" s="57" t="s">
        <v>248</v>
      </c>
      <c r="J34" s="57" t="s">
        <v>249</v>
      </c>
      <c r="K34" s="59">
        <v>10.94</v>
      </c>
      <c r="L34" s="48">
        <v>4</v>
      </c>
    </row>
    <row r="35" spans="1:12">
      <c r="A35" s="33" t="s">
        <v>261</v>
      </c>
      <c r="B35" s="33" t="s">
        <v>239</v>
      </c>
      <c r="C35" s="33" t="s">
        <v>359</v>
      </c>
      <c r="D35" s="36">
        <v>10.26</v>
      </c>
      <c r="E35" s="48">
        <v>5</v>
      </c>
      <c r="H35" s="57" t="s">
        <v>261</v>
      </c>
      <c r="I35" s="57" t="s">
        <v>270</v>
      </c>
      <c r="J35" s="57" t="s">
        <v>271</v>
      </c>
      <c r="K35" s="59">
        <v>10.96</v>
      </c>
      <c r="L35" s="48">
        <v>5</v>
      </c>
    </row>
    <row r="36" spans="1:12">
      <c r="A36" s="33" t="s">
        <v>244</v>
      </c>
      <c r="B36" s="33" t="s">
        <v>245</v>
      </c>
      <c r="C36" s="33" t="s">
        <v>246</v>
      </c>
      <c r="D36" s="36">
        <v>10.64</v>
      </c>
      <c r="E36" s="48">
        <v>6</v>
      </c>
      <c r="H36" s="57" t="s">
        <v>243</v>
      </c>
      <c r="I36" s="57" t="s">
        <v>199</v>
      </c>
      <c r="J36" s="57" t="s">
        <v>257</v>
      </c>
      <c r="K36" s="59">
        <v>11.75</v>
      </c>
      <c r="L36" s="48">
        <v>6</v>
      </c>
    </row>
    <row r="37" spans="1:12">
      <c r="A37" s="33" t="s">
        <v>261</v>
      </c>
      <c r="B37" s="33" t="s">
        <v>360</v>
      </c>
      <c r="C37" s="33" t="s">
        <v>359</v>
      </c>
      <c r="D37" s="36">
        <v>10.77</v>
      </c>
      <c r="E37" s="48">
        <v>7</v>
      </c>
      <c r="H37" s="57" t="s">
        <v>251</v>
      </c>
      <c r="I37" s="57" t="s">
        <v>352</v>
      </c>
      <c r="J37" s="57" t="s">
        <v>156</v>
      </c>
      <c r="K37" s="59">
        <v>12.09</v>
      </c>
      <c r="L37" s="48">
        <v>7</v>
      </c>
    </row>
    <row r="38" spans="1:12">
      <c r="A38" s="33" t="s">
        <v>251</v>
      </c>
      <c r="B38" s="33" t="s">
        <v>220</v>
      </c>
      <c r="C38" s="33" t="s">
        <v>224</v>
      </c>
      <c r="D38" s="36">
        <v>10.86</v>
      </c>
      <c r="E38" s="48">
        <v>8</v>
      </c>
      <c r="H38" s="57" t="s">
        <v>258</v>
      </c>
      <c r="I38" s="57" t="s">
        <v>264</v>
      </c>
      <c r="J38" s="57" t="s">
        <v>216</v>
      </c>
      <c r="K38" s="59">
        <v>12.44</v>
      </c>
      <c r="L38" s="48">
        <v>8</v>
      </c>
    </row>
    <row r="39" spans="1:12">
      <c r="A39" s="33" t="s">
        <v>251</v>
      </c>
      <c r="B39" s="33" t="s">
        <v>121</v>
      </c>
      <c r="C39" s="33" t="s">
        <v>253</v>
      </c>
      <c r="D39" s="36">
        <v>10.9</v>
      </c>
      <c r="E39" s="48">
        <v>9</v>
      </c>
      <c r="H39" s="57" t="s">
        <v>261</v>
      </c>
      <c r="I39" s="57" t="s">
        <v>266</v>
      </c>
      <c r="J39" s="57" t="s">
        <v>267</v>
      </c>
      <c r="K39" s="60">
        <v>13.89</v>
      </c>
      <c r="L39" s="48">
        <v>9</v>
      </c>
    </row>
    <row r="40" spans="1:12">
      <c r="A40" s="33" t="s">
        <v>241</v>
      </c>
      <c r="B40" s="33" t="s">
        <v>255</v>
      </c>
      <c r="C40" s="33" t="s">
        <v>256</v>
      </c>
      <c r="D40" s="36">
        <v>10.94</v>
      </c>
      <c r="E40" s="48">
        <v>10</v>
      </c>
      <c r="H40" s="57" t="s">
        <v>234</v>
      </c>
      <c r="I40" s="57" t="s">
        <v>284</v>
      </c>
      <c r="J40" s="57" t="s">
        <v>239</v>
      </c>
      <c r="K40" s="60">
        <v>15.5</v>
      </c>
      <c r="L40" s="48">
        <v>10</v>
      </c>
    </row>
    <row r="42" spans="1:12">
      <c r="A42" s="37" t="s">
        <v>279</v>
      </c>
      <c r="B42" s="37"/>
      <c r="C42" s="37"/>
      <c r="D42" s="37"/>
      <c r="E42" s="37"/>
      <c r="H42" s="38" t="s">
        <v>280</v>
      </c>
      <c r="I42" s="38"/>
      <c r="J42" s="38"/>
      <c r="K42" s="38"/>
      <c r="L42" s="38"/>
    </row>
    <row r="43" spans="1:12">
      <c r="A43" s="31" t="s">
        <v>1</v>
      </c>
      <c r="B43" s="30" t="s">
        <v>2</v>
      </c>
      <c r="C43" s="30" t="s">
        <v>3</v>
      </c>
      <c r="D43" s="41" t="s">
        <v>173</v>
      </c>
      <c r="E43" s="31" t="s">
        <v>174</v>
      </c>
      <c r="F43" s="42"/>
      <c r="G43" s="42"/>
      <c r="H43" s="31" t="s">
        <v>1</v>
      </c>
      <c r="I43" s="30" t="s">
        <v>2</v>
      </c>
      <c r="J43" s="30" t="s">
        <v>3</v>
      </c>
      <c r="K43" s="41" t="s">
        <v>173</v>
      </c>
      <c r="L43" s="31" t="s">
        <v>174</v>
      </c>
    </row>
    <row r="44" spans="1:12">
      <c r="A44" s="33" t="s">
        <v>261</v>
      </c>
      <c r="B44" s="33" t="s">
        <v>222</v>
      </c>
      <c r="C44" s="33" t="s">
        <v>359</v>
      </c>
      <c r="D44" s="36">
        <v>19.690000000000001</v>
      </c>
      <c r="E44" s="44">
        <v>1</v>
      </c>
      <c r="H44" s="57" t="s">
        <v>261</v>
      </c>
      <c r="I44" s="57" t="s">
        <v>270</v>
      </c>
      <c r="J44" s="57" t="s">
        <v>271</v>
      </c>
      <c r="K44" s="61">
        <v>20.57</v>
      </c>
      <c r="L44" s="44">
        <v>1</v>
      </c>
    </row>
    <row r="45" spans="1:12">
      <c r="A45" s="33" t="s">
        <v>261</v>
      </c>
      <c r="B45" s="33" t="s">
        <v>239</v>
      </c>
      <c r="C45" s="33" t="s">
        <v>359</v>
      </c>
      <c r="D45" s="36">
        <v>19.84</v>
      </c>
      <c r="E45" s="44">
        <v>2</v>
      </c>
      <c r="H45" s="57" t="s">
        <v>251</v>
      </c>
      <c r="I45" s="57" t="s">
        <v>349</v>
      </c>
      <c r="J45" s="57" t="s">
        <v>350</v>
      </c>
      <c r="K45" s="61">
        <v>22.53</v>
      </c>
      <c r="L45" s="44">
        <v>2</v>
      </c>
    </row>
    <row r="46" spans="1:12">
      <c r="A46" s="33" t="s">
        <v>258</v>
      </c>
      <c r="B46" s="33" t="s">
        <v>162</v>
      </c>
      <c r="C46" s="33" t="s">
        <v>195</v>
      </c>
      <c r="D46" s="36">
        <v>20.25</v>
      </c>
      <c r="E46" s="44">
        <v>3</v>
      </c>
      <c r="H46" s="57" t="s">
        <v>261</v>
      </c>
      <c r="I46" s="57" t="s">
        <v>361</v>
      </c>
      <c r="J46" s="57" t="s">
        <v>362</v>
      </c>
      <c r="K46" s="61">
        <v>22.56</v>
      </c>
      <c r="L46" s="48">
        <v>4</v>
      </c>
    </row>
    <row r="47" spans="1:12">
      <c r="A47" s="33" t="s">
        <v>261</v>
      </c>
      <c r="B47" s="33" t="s">
        <v>360</v>
      </c>
      <c r="C47" s="33" t="s">
        <v>359</v>
      </c>
      <c r="D47" s="36">
        <v>20.9</v>
      </c>
      <c r="E47" s="48">
        <v>4</v>
      </c>
      <c r="H47" s="57" t="s">
        <v>258</v>
      </c>
      <c r="I47" s="57" t="s">
        <v>264</v>
      </c>
      <c r="J47" s="57" t="s">
        <v>216</v>
      </c>
      <c r="K47" s="61">
        <v>23.53</v>
      </c>
      <c r="L47" s="44">
        <v>3</v>
      </c>
    </row>
    <row r="48" spans="1:12">
      <c r="A48" s="33" t="s">
        <v>244</v>
      </c>
      <c r="B48" s="33" t="s">
        <v>210</v>
      </c>
      <c r="C48" s="33" t="s">
        <v>411</v>
      </c>
      <c r="D48" s="36">
        <v>20.94</v>
      </c>
      <c r="E48" s="48">
        <v>5</v>
      </c>
      <c r="H48" s="57" t="s">
        <v>243</v>
      </c>
      <c r="I48" s="57" t="s">
        <v>199</v>
      </c>
      <c r="J48" s="57" t="s">
        <v>257</v>
      </c>
      <c r="K48" s="61">
        <v>23.71</v>
      </c>
      <c r="L48" s="48">
        <v>5</v>
      </c>
    </row>
    <row r="49" spans="1:13">
      <c r="A49" s="33" t="s">
        <v>261</v>
      </c>
      <c r="B49" s="33" t="s">
        <v>262</v>
      </c>
      <c r="C49" s="33" t="s">
        <v>263</v>
      </c>
      <c r="D49" s="36">
        <v>21.44</v>
      </c>
      <c r="E49" s="48">
        <v>6</v>
      </c>
      <c r="H49" s="57" t="s">
        <v>261</v>
      </c>
      <c r="I49" s="57" t="s">
        <v>273</v>
      </c>
      <c r="J49" s="57" t="s">
        <v>274</v>
      </c>
      <c r="K49" s="62">
        <v>28.46</v>
      </c>
      <c r="L49" s="48">
        <v>6</v>
      </c>
    </row>
    <row r="50" spans="1:13">
      <c r="A50" s="33" t="s">
        <v>238</v>
      </c>
      <c r="B50" s="33" t="s">
        <v>239</v>
      </c>
      <c r="C50" s="33" t="s">
        <v>240</v>
      </c>
      <c r="D50" s="36">
        <v>21.5</v>
      </c>
      <c r="E50" s="48">
        <v>7</v>
      </c>
      <c r="H50" s="57" t="s">
        <v>261</v>
      </c>
      <c r="I50" s="57" t="s">
        <v>266</v>
      </c>
      <c r="J50" s="57" t="s">
        <v>267</v>
      </c>
      <c r="K50" s="61">
        <v>28.82</v>
      </c>
      <c r="L50" s="48">
        <v>7</v>
      </c>
    </row>
    <row r="51" spans="1:13">
      <c r="A51" s="33" t="s">
        <v>243</v>
      </c>
      <c r="B51" s="33" t="s">
        <v>277</v>
      </c>
      <c r="C51" s="33" t="s">
        <v>214</v>
      </c>
      <c r="D51" s="36">
        <v>21.66</v>
      </c>
      <c r="E51" s="48">
        <v>8</v>
      </c>
      <c r="H51" s="57"/>
      <c r="I51" s="57"/>
      <c r="J51" s="57"/>
      <c r="K51" s="62"/>
      <c r="L51" s="48"/>
    </row>
    <row r="52" spans="1:13">
      <c r="A52" s="33" t="s">
        <v>244</v>
      </c>
      <c r="B52" s="33" t="s">
        <v>245</v>
      </c>
      <c r="C52" s="33" t="s">
        <v>246</v>
      </c>
      <c r="D52" s="36">
        <v>22.37</v>
      </c>
      <c r="E52" s="48">
        <v>9</v>
      </c>
      <c r="H52" s="57"/>
      <c r="I52" s="57"/>
      <c r="J52" s="57"/>
      <c r="K52" s="61"/>
      <c r="L52" s="48"/>
    </row>
    <row r="53" spans="1:13">
      <c r="A53" s="33" t="s">
        <v>241</v>
      </c>
      <c r="B53" s="33" t="s">
        <v>255</v>
      </c>
      <c r="C53" s="33" t="s">
        <v>256</v>
      </c>
      <c r="D53" s="36">
        <v>22.59</v>
      </c>
      <c r="E53" s="48">
        <v>10</v>
      </c>
      <c r="H53" s="57"/>
      <c r="I53" s="57"/>
      <c r="J53" s="57"/>
      <c r="K53" s="61"/>
      <c r="L53" s="48"/>
    </row>
    <row r="55" spans="1:13">
      <c r="A55" s="37" t="s">
        <v>281</v>
      </c>
      <c r="B55" s="37"/>
      <c r="C55" s="37"/>
      <c r="D55" s="37"/>
      <c r="E55" s="37"/>
      <c r="F55" s="37"/>
      <c r="H55" s="38" t="s">
        <v>282</v>
      </c>
      <c r="I55" s="38"/>
      <c r="J55" s="38"/>
      <c r="K55" s="38"/>
      <c r="L55" s="38"/>
      <c r="M55" s="38"/>
    </row>
    <row r="56" spans="1:13">
      <c r="A56" s="31" t="s">
        <v>1</v>
      </c>
      <c r="B56" s="30" t="s">
        <v>2</v>
      </c>
      <c r="C56" s="30" t="s">
        <v>3</v>
      </c>
      <c r="D56" s="41" t="s">
        <v>175</v>
      </c>
      <c r="E56" s="31" t="s">
        <v>176</v>
      </c>
      <c r="F56" s="42" t="s">
        <v>174</v>
      </c>
      <c r="G56" s="42"/>
      <c r="H56" s="31" t="s">
        <v>1</v>
      </c>
      <c r="I56" s="30" t="s">
        <v>2</v>
      </c>
      <c r="J56" s="30" t="s">
        <v>3</v>
      </c>
      <c r="K56" s="41" t="s">
        <v>175</v>
      </c>
      <c r="L56" s="31" t="s">
        <v>176</v>
      </c>
      <c r="M56" s="42" t="s">
        <v>174</v>
      </c>
    </row>
    <row r="57" spans="1:13">
      <c r="A57" s="33" t="s">
        <v>261</v>
      </c>
      <c r="B57" s="33" t="s">
        <v>239</v>
      </c>
      <c r="C57" s="33" t="s">
        <v>359</v>
      </c>
      <c r="D57" s="35">
        <v>8</v>
      </c>
      <c r="E57" s="35">
        <v>8</v>
      </c>
      <c r="F57" s="44">
        <v>1</v>
      </c>
      <c r="H57" s="33" t="s">
        <v>251</v>
      </c>
      <c r="I57" s="33" t="s">
        <v>349</v>
      </c>
      <c r="J57" s="33" t="s">
        <v>350</v>
      </c>
      <c r="K57" s="33">
        <v>6</v>
      </c>
      <c r="L57" s="33">
        <v>6</v>
      </c>
      <c r="M57" s="33">
        <v>1</v>
      </c>
    </row>
    <row r="58" spans="1:13">
      <c r="A58" s="33" t="s">
        <v>258</v>
      </c>
      <c r="B58" s="33" t="s">
        <v>162</v>
      </c>
      <c r="C58" s="33" t="s">
        <v>195</v>
      </c>
      <c r="D58" s="35">
        <v>7</v>
      </c>
      <c r="E58" s="35">
        <v>7</v>
      </c>
      <c r="F58" s="44">
        <v>2</v>
      </c>
      <c r="H58" s="33" t="s">
        <v>261</v>
      </c>
      <c r="I58" s="33" t="s">
        <v>361</v>
      </c>
      <c r="J58" s="33" t="s">
        <v>362</v>
      </c>
      <c r="K58" s="33">
        <v>5</v>
      </c>
      <c r="L58" s="33">
        <v>10</v>
      </c>
      <c r="M58" s="33">
        <v>2</v>
      </c>
    </row>
    <row r="59" spans="1:13">
      <c r="A59" s="33" t="s">
        <v>261</v>
      </c>
      <c r="B59" s="33" t="s">
        <v>222</v>
      </c>
      <c r="C59" s="33" t="s">
        <v>359</v>
      </c>
      <c r="D59" s="35">
        <v>7</v>
      </c>
      <c r="E59" s="35">
        <v>7</v>
      </c>
      <c r="F59" s="44">
        <v>2</v>
      </c>
      <c r="H59" s="33" t="s">
        <v>261</v>
      </c>
      <c r="I59" s="33" t="s">
        <v>270</v>
      </c>
      <c r="J59" s="33" t="s">
        <v>271</v>
      </c>
      <c r="K59" s="33">
        <v>5</v>
      </c>
      <c r="L59" s="33">
        <v>6</v>
      </c>
      <c r="M59" s="33">
        <v>3</v>
      </c>
    </row>
    <row r="60" spans="1:13">
      <c r="A60" s="33" t="s">
        <v>244</v>
      </c>
      <c r="B60" s="33" t="s">
        <v>210</v>
      </c>
      <c r="C60" s="33" t="s">
        <v>411</v>
      </c>
      <c r="D60" s="35">
        <v>6</v>
      </c>
      <c r="E60" s="35">
        <v>9</v>
      </c>
      <c r="F60" s="48">
        <v>4</v>
      </c>
      <c r="H60" s="33" t="s">
        <v>251</v>
      </c>
      <c r="I60" s="33" t="s">
        <v>259</v>
      </c>
      <c r="J60" s="33" t="s">
        <v>260</v>
      </c>
      <c r="K60" s="33">
        <v>4</v>
      </c>
      <c r="L60" s="33">
        <v>11</v>
      </c>
      <c r="M60" s="33">
        <v>4</v>
      </c>
    </row>
    <row r="61" spans="1:13">
      <c r="A61" s="33" t="s">
        <v>261</v>
      </c>
      <c r="B61" s="33" t="s">
        <v>360</v>
      </c>
      <c r="C61" s="33" t="s">
        <v>359</v>
      </c>
      <c r="D61" s="35">
        <v>6</v>
      </c>
      <c r="E61" s="35">
        <v>8</v>
      </c>
      <c r="F61" s="48">
        <v>5</v>
      </c>
      <c r="H61" s="33" t="s">
        <v>251</v>
      </c>
      <c r="I61" s="33" t="s">
        <v>352</v>
      </c>
      <c r="J61" s="33" t="s">
        <v>156</v>
      </c>
      <c r="K61" s="33">
        <v>4</v>
      </c>
      <c r="L61" s="33">
        <v>9</v>
      </c>
      <c r="M61" s="33">
        <v>5</v>
      </c>
    </row>
    <row r="62" spans="1:13">
      <c r="A62" s="33" t="s">
        <v>244</v>
      </c>
      <c r="B62" s="33" t="s">
        <v>245</v>
      </c>
      <c r="C62" s="33" t="s">
        <v>246</v>
      </c>
      <c r="D62" s="35">
        <v>6</v>
      </c>
      <c r="E62" s="35">
        <v>0</v>
      </c>
      <c r="F62" s="48">
        <v>6</v>
      </c>
      <c r="H62" s="33" t="s">
        <v>243</v>
      </c>
      <c r="I62" s="33" t="s">
        <v>199</v>
      </c>
      <c r="J62" s="33" t="s">
        <v>257</v>
      </c>
      <c r="K62" s="33">
        <v>4</v>
      </c>
      <c r="L62" s="33">
        <v>4</v>
      </c>
      <c r="M62" s="33">
        <v>6</v>
      </c>
    </row>
    <row r="63" spans="1:13">
      <c r="A63" s="33" t="s">
        <v>258</v>
      </c>
      <c r="B63" s="33" t="s">
        <v>398</v>
      </c>
      <c r="C63" s="33" t="s">
        <v>305</v>
      </c>
      <c r="D63" s="35">
        <v>5</v>
      </c>
      <c r="E63" s="35">
        <v>6</v>
      </c>
      <c r="F63" s="48">
        <v>7</v>
      </c>
      <c r="H63" s="33" t="s">
        <v>261</v>
      </c>
      <c r="I63" s="33" t="s">
        <v>273</v>
      </c>
      <c r="J63" s="33" t="s">
        <v>274</v>
      </c>
      <c r="K63" s="33">
        <v>4</v>
      </c>
      <c r="L63" s="33">
        <v>4</v>
      </c>
      <c r="M63" s="33">
        <v>6</v>
      </c>
    </row>
    <row r="64" spans="1:13">
      <c r="A64" s="33" t="s">
        <v>244</v>
      </c>
      <c r="B64" s="33" t="s">
        <v>398</v>
      </c>
      <c r="C64" s="33" t="s">
        <v>408</v>
      </c>
      <c r="D64" s="35">
        <v>5</v>
      </c>
      <c r="E64" s="35">
        <v>4</v>
      </c>
      <c r="F64" s="48">
        <v>8</v>
      </c>
      <c r="H64" s="33" t="s">
        <v>261</v>
      </c>
      <c r="I64" s="33" t="s">
        <v>266</v>
      </c>
      <c r="J64" s="33" t="s">
        <v>267</v>
      </c>
      <c r="K64" s="33">
        <v>4</v>
      </c>
      <c r="L64" s="33">
        <v>1</v>
      </c>
      <c r="M64" s="33">
        <v>8</v>
      </c>
    </row>
    <row r="65" spans="1:13">
      <c r="A65" s="33" t="s">
        <v>251</v>
      </c>
      <c r="B65" s="33" t="s">
        <v>121</v>
      </c>
      <c r="C65" s="33" t="s">
        <v>253</v>
      </c>
      <c r="D65" s="35">
        <v>5</v>
      </c>
      <c r="E65" s="35">
        <v>3</v>
      </c>
      <c r="F65" s="48">
        <v>9</v>
      </c>
      <c r="H65" s="57"/>
      <c r="I65" s="57"/>
      <c r="J65" s="57"/>
      <c r="K65" s="51"/>
      <c r="L65" s="51"/>
    </row>
    <row r="66" spans="1:13">
      <c r="A66" s="33" t="s">
        <v>241</v>
      </c>
      <c r="B66" s="33" t="s">
        <v>255</v>
      </c>
      <c r="C66" s="33" t="s">
        <v>256</v>
      </c>
      <c r="D66" s="35">
        <v>5</v>
      </c>
      <c r="E66" s="35">
        <v>3</v>
      </c>
      <c r="F66" s="48">
        <v>9</v>
      </c>
      <c r="H66" s="57"/>
      <c r="I66" s="57"/>
      <c r="J66" s="57"/>
      <c r="K66" s="51"/>
      <c r="L66" s="51"/>
    </row>
    <row r="68" spans="1:13">
      <c r="A68" s="37" t="s">
        <v>286</v>
      </c>
      <c r="B68" s="37"/>
      <c r="C68" s="37"/>
      <c r="D68" s="37"/>
      <c r="E68" s="37"/>
      <c r="F68" s="37"/>
      <c r="H68" s="38" t="s">
        <v>287</v>
      </c>
      <c r="I68" s="38"/>
      <c r="J68" s="38"/>
      <c r="K68" s="38"/>
      <c r="L68" s="38"/>
      <c r="M68" s="38"/>
    </row>
    <row r="69" spans="1:13">
      <c r="A69" s="31" t="s">
        <v>1</v>
      </c>
      <c r="B69" s="30" t="s">
        <v>2</v>
      </c>
      <c r="C69" s="30" t="s">
        <v>3</v>
      </c>
      <c r="D69" s="41" t="s">
        <v>175</v>
      </c>
      <c r="E69" s="31" t="s">
        <v>176</v>
      </c>
      <c r="F69" s="42" t="s">
        <v>174</v>
      </c>
      <c r="G69" s="42"/>
      <c r="H69" s="31" t="s">
        <v>1</v>
      </c>
      <c r="I69" s="30" t="s">
        <v>2</v>
      </c>
      <c r="J69" s="30" t="s">
        <v>3</v>
      </c>
      <c r="K69" s="41" t="s">
        <v>175</v>
      </c>
      <c r="L69" s="31" t="s">
        <v>176</v>
      </c>
      <c r="M69" s="42" t="s">
        <v>174</v>
      </c>
    </row>
    <row r="70" spans="1:13">
      <c r="A70" s="57"/>
      <c r="B70" s="57"/>
      <c r="C70" s="57"/>
      <c r="D70" s="63"/>
      <c r="E70" s="63"/>
      <c r="F70" s="44">
        <v>1</v>
      </c>
      <c r="H70" s="57"/>
      <c r="I70" s="57"/>
      <c r="J70" s="57"/>
      <c r="K70" s="64"/>
      <c r="L70" s="64"/>
      <c r="M70" s="33">
        <v>1</v>
      </c>
    </row>
    <row r="71" spans="1:13">
      <c r="A71" s="58" t="s">
        <v>430</v>
      </c>
      <c r="B71" s="57"/>
      <c r="C71" s="57"/>
      <c r="D71" s="63"/>
      <c r="E71" s="63"/>
      <c r="F71" s="44">
        <v>2</v>
      </c>
      <c r="H71" s="58" t="s">
        <v>430</v>
      </c>
      <c r="I71" s="57"/>
      <c r="J71" s="57"/>
      <c r="K71" s="63"/>
      <c r="L71" s="63"/>
      <c r="M71" s="33">
        <v>2</v>
      </c>
    </row>
    <row r="72" spans="1:13">
      <c r="A72" s="57"/>
      <c r="B72" s="57"/>
      <c r="C72" s="57"/>
      <c r="D72" s="63"/>
      <c r="E72" s="63"/>
      <c r="F72" s="44">
        <v>3</v>
      </c>
      <c r="H72" s="57"/>
      <c r="I72" s="57"/>
      <c r="J72" s="57"/>
      <c r="K72" s="63"/>
      <c r="L72" s="63"/>
      <c r="M72" s="33">
        <v>3</v>
      </c>
    </row>
    <row r="73" spans="1:13">
      <c r="A73" s="57"/>
      <c r="B73" s="57"/>
      <c r="C73" s="57"/>
      <c r="D73" s="64"/>
      <c r="E73" s="64"/>
      <c r="F73" s="48">
        <v>4</v>
      </c>
      <c r="H73" s="57"/>
      <c r="I73" s="57"/>
      <c r="J73" s="57"/>
      <c r="K73" s="63"/>
      <c r="L73" s="63"/>
      <c r="M73" s="33">
        <v>4</v>
      </c>
    </row>
    <row r="74" spans="1:13">
      <c r="A74" s="57"/>
      <c r="B74" s="57"/>
      <c r="C74" s="57"/>
      <c r="D74" s="63"/>
      <c r="E74" s="63"/>
      <c r="F74" s="48">
        <v>5</v>
      </c>
      <c r="H74" s="57"/>
      <c r="I74" s="57"/>
      <c r="J74" s="57"/>
      <c r="K74" s="63"/>
      <c r="L74" s="63"/>
      <c r="M74" s="33">
        <v>5</v>
      </c>
    </row>
    <row r="75" spans="1:13">
      <c r="A75" s="57"/>
      <c r="B75" s="57"/>
      <c r="C75" s="57"/>
      <c r="D75" s="63"/>
      <c r="E75" s="63"/>
      <c r="F75" s="48">
        <v>6</v>
      </c>
      <c r="H75" s="57"/>
      <c r="I75" s="57"/>
      <c r="J75" s="57"/>
      <c r="K75" s="63"/>
      <c r="L75" s="63"/>
      <c r="M75" s="33">
        <v>5</v>
      </c>
    </row>
    <row r="76" spans="1:13">
      <c r="A76" s="57"/>
      <c r="B76" s="57"/>
      <c r="C76" s="57"/>
      <c r="D76" s="63"/>
      <c r="E76" s="63"/>
      <c r="F76" s="48">
        <v>7</v>
      </c>
    </row>
    <row r="77" spans="1:13">
      <c r="A77" s="57"/>
      <c r="B77" s="57"/>
      <c r="C77" s="57"/>
      <c r="D77" s="63"/>
      <c r="E77" s="63"/>
      <c r="F77" s="48">
        <v>8</v>
      </c>
    </row>
    <row r="78" spans="1:13">
      <c r="A78" s="57"/>
      <c r="B78" s="57"/>
      <c r="C78" s="57"/>
      <c r="D78" s="63"/>
      <c r="E78" s="63"/>
      <c r="F78" s="48">
        <v>9</v>
      </c>
    </row>
    <row r="79" spans="1:13">
      <c r="A79" s="57"/>
      <c r="B79" s="57"/>
      <c r="C79" s="57"/>
      <c r="D79" s="63"/>
      <c r="E79" s="63"/>
      <c r="F79" s="48">
        <v>10</v>
      </c>
    </row>
  </sheetData>
  <mergeCells count="12">
    <mergeCell ref="A42:E42"/>
    <mergeCell ref="H42:L42"/>
    <mergeCell ref="A55:F55"/>
    <mergeCell ref="H55:M55"/>
    <mergeCell ref="A68:F68"/>
    <mergeCell ref="H68:M68"/>
    <mergeCell ref="A3:E3"/>
    <mergeCell ref="H3:L3"/>
    <mergeCell ref="A16:E16"/>
    <mergeCell ref="H16:L16"/>
    <mergeCell ref="A29:E29"/>
    <mergeCell ref="H29:L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9"/>
  <sheetViews>
    <sheetView workbookViewId="0">
      <selection activeCell="C36" sqref="C36"/>
    </sheetView>
  </sheetViews>
  <sheetFormatPr defaultColWidth="10.42578125" defaultRowHeight="15"/>
  <cols>
    <col min="1" max="1" width="16.28515625" style="33" bestFit="1" customWidth="1"/>
    <col min="2" max="2" width="14.42578125" style="33" bestFit="1" customWidth="1"/>
    <col min="3" max="3" width="13.42578125" style="33" bestFit="1" customWidth="1"/>
    <col min="4" max="4" width="7" style="33" bestFit="1" customWidth="1"/>
    <col min="5" max="5" width="6.7109375" style="33" bestFit="1" customWidth="1"/>
    <col min="6" max="6" width="5.7109375" style="33" bestFit="1" customWidth="1"/>
    <col min="7" max="7" width="10.42578125" style="33"/>
    <col min="8" max="8" width="13.28515625" style="33" bestFit="1" customWidth="1"/>
    <col min="9" max="9" width="10.140625" style="33" bestFit="1" customWidth="1"/>
    <col min="10" max="10" width="13.42578125" style="33" bestFit="1" customWidth="1"/>
    <col min="11" max="11" width="7" style="33" bestFit="1" customWidth="1"/>
    <col min="12" max="12" width="6.7109375" style="33" bestFit="1" customWidth="1"/>
    <col min="13" max="13" width="5.7109375" style="33" bestFit="1" customWidth="1"/>
    <col min="14" max="16384" width="10.42578125" style="33"/>
  </cols>
  <sheetData>
    <row r="2" spans="1:12">
      <c r="A2" s="37" t="s">
        <v>291</v>
      </c>
      <c r="B2" s="37"/>
      <c r="C2" s="37"/>
      <c r="D2" s="37"/>
      <c r="E2" s="37"/>
      <c r="H2" s="38" t="s">
        <v>292</v>
      </c>
      <c r="I2" s="38"/>
      <c r="J2" s="38"/>
      <c r="K2" s="38"/>
      <c r="L2" s="38"/>
    </row>
    <row r="3" spans="1:12" s="42" customFormat="1">
      <c r="A3" s="31" t="s">
        <v>1</v>
      </c>
      <c r="B3" s="30" t="s">
        <v>2</v>
      </c>
      <c r="C3" s="30" t="s">
        <v>3</v>
      </c>
      <c r="D3" s="41" t="s">
        <v>173</v>
      </c>
      <c r="E3" s="31" t="s">
        <v>174</v>
      </c>
      <c r="H3" s="31" t="s">
        <v>1</v>
      </c>
      <c r="I3" s="30" t="s">
        <v>2</v>
      </c>
      <c r="J3" s="30" t="s">
        <v>3</v>
      </c>
      <c r="K3" s="41" t="s">
        <v>173</v>
      </c>
      <c r="L3" s="31" t="s">
        <v>174</v>
      </c>
    </row>
    <row r="4" spans="1:12">
      <c r="A4" s="33" t="s">
        <v>247</v>
      </c>
      <c r="B4" s="33" t="s">
        <v>371</v>
      </c>
      <c r="C4" s="33" t="s">
        <v>370</v>
      </c>
      <c r="D4" s="36">
        <v>37.82</v>
      </c>
      <c r="E4" s="44">
        <v>1</v>
      </c>
      <c r="H4" s="57" t="s">
        <v>241</v>
      </c>
      <c r="I4" s="57" t="s">
        <v>300</v>
      </c>
      <c r="J4" s="57" t="s">
        <v>204</v>
      </c>
      <c r="K4" s="46">
        <v>41.5</v>
      </c>
      <c r="L4" s="44">
        <v>1</v>
      </c>
    </row>
    <row r="5" spans="1:12">
      <c r="A5" s="33" t="s">
        <v>298</v>
      </c>
      <c r="B5" s="33" t="s">
        <v>125</v>
      </c>
      <c r="C5" s="33" t="s">
        <v>299</v>
      </c>
      <c r="D5" s="36">
        <v>38.85</v>
      </c>
      <c r="E5" s="44">
        <v>2</v>
      </c>
      <c r="H5" s="57" t="s">
        <v>251</v>
      </c>
      <c r="I5" s="57" t="s">
        <v>294</v>
      </c>
      <c r="J5" s="57" t="s">
        <v>111</v>
      </c>
      <c r="K5" s="46">
        <v>41.83</v>
      </c>
      <c r="L5" s="44">
        <v>2</v>
      </c>
    </row>
    <row r="6" spans="1:12">
      <c r="A6" s="33" t="s">
        <v>238</v>
      </c>
      <c r="B6" s="33" t="s">
        <v>227</v>
      </c>
      <c r="C6" s="33" t="s">
        <v>208</v>
      </c>
      <c r="D6" s="36">
        <v>39.83</v>
      </c>
      <c r="E6" s="44">
        <v>3</v>
      </c>
      <c r="H6" s="57" t="s">
        <v>243</v>
      </c>
      <c r="I6" s="57" t="s">
        <v>297</v>
      </c>
      <c r="J6" s="57" t="s">
        <v>193</v>
      </c>
      <c r="K6" s="46">
        <v>42.45</v>
      </c>
      <c r="L6" s="44">
        <v>3</v>
      </c>
    </row>
    <row r="7" spans="1:12">
      <c r="A7" s="33" t="s">
        <v>298</v>
      </c>
      <c r="B7" s="33" t="s">
        <v>419</v>
      </c>
      <c r="C7" s="33" t="s">
        <v>109</v>
      </c>
      <c r="D7" s="36">
        <v>40.89</v>
      </c>
      <c r="E7" s="48">
        <v>4</v>
      </c>
      <c r="H7" s="57" t="s">
        <v>238</v>
      </c>
      <c r="I7" s="57" t="s">
        <v>309</v>
      </c>
      <c r="J7" s="57" t="s">
        <v>310</v>
      </c>
      <c r="K7" s="46">
        <v>42.56</v>
      </c>
      <c r="L7" s="48">
        <v>4</v>
      </c>
    </row>
    <row r="8" spans="1:12">
      <c r="A8" s="33" t="s">
        <v>244</v>
      </c>
      <c r="B8" s="33" t="s">
        <v>318</v>
      </c>
      <c r="C8" s="33" t="s">
        <v>319</v>
      </c>
      <c r="D8" s="36">
        <v>41.68</v>
      </c>
      <c r="E8" s="48">
        <v>5</v>
      </c>
      <c r="H8" s="57" t="s">
        <v>261</v>
      </c>
      <c r="I8" s="57" t="s">
        <v>306</v>
      </c>
      <c r="J8" s="57" t="s">
        <v>307</v>
      </c>
      <c r="K8" s="46">
        <v>43.89</v>
      </c>
      <c r="L8" s="44">
        <v>5</v>
      </c>
    </row>
    <row r="9" spans="1:12">
      <c r="A9" s="33" t="s">
        <v>298</v>
      </c>
      <c r="B9" s="33" t="s">
        <v>422</v>
      </c>
      <c r="C9" s="33" t="s">
        <v>201</v>
      </c>
      <c r="D9" s="36">
        <v>42.24</v>
      </c>
      <c r="E9" s="44">
        <v>6</v>
      </c>
      <c r="H9" s="57" t="s">
        <v>243</v>
      </c>
      <c r="I9" s="57" t="s">
        <v>207</v>
      </c>
      <c r="J9" s="57" t="s">
        <v>314</v>
      </c>
      <c r="K9" s="47">
        <v>44</v>
      </c>
      <c r="L9" s="44">
        <v>6</v>
      </c>
    </row>
    <row r="10" spans="1:12">
      <c r="A10" s="33" t="s">
        <v>243</v>
      </c>
      <c r="B10" s="33" t="s">
        <v>367</v>
      </c>
      <c r="C10" s="33" t="s">
        <v>366</v>
      </c>
      <c r="D10" s="36">
        <v>43.21</v>
      </c>
      <c r="E10" s="44">
        <v>7</v>
      </c>
      <c r="H10" s="57" t="s">
        <v>258</v>
      </c>
      <c r="I10" s="57" t="s">
        <v>326</v>
      </c>
      <c r="J10" s="57" t="s">
        <v>213</v>
      </c>
      <c r="K10" s="47">
        <v>44.39</v>
      </c>
      <c r="L10" s="44">
        <v>7</v>
      </c>
    </row>
    <row r="11" spans="1:12">
      <c r="A11" s="33" t="s">
        <v>238</v>
      </c>
      <c r="B11" s="33" t="s">
        <v>209</v>
      </c>
      <c r="C11" s="33" t="s">
        <v>336</v>
      </c>
      <c r="D11" s="36">
        <v>43.58</v>
      </c>
      <c r="E11" s="44">
        <v>8</v>
      </c>
      <c r="H11" s="57" t="s">
        <v>241</v>
      </c>
      <c r="I11" s="57" t="s">
        <v>313</v>
      </c>
      <c r="J11" s="57" t="s">
        <v>200</v>
      </c>
      <c r="K11" s="46">
        <v>44.89</v>
      </c>
      <c r="L11" s="44">
        <v>8</v>
      </c>
    </row>
    <row r="12" spans="1:12">
      <c r="A12" s="33" t="s">
        <v>295</v>
      </c>
      <c r="B12" s="33" t="s">
        <v>312</v>
      </c>
      <c r="C12" s="33" t="s">
        <v>221</v>
      </c>
      <c r="D12" s="36">
        <v>43.76</v>
      </c>
      <c r="E12" s="48">
        <v>9</v>
      </c>
      <c r="H12" s="57" t="s">
        <v>251</v>
      </c>
      <c r="I12" s="57" t="s">
        <v>315</v>
      </c>
      <c r="J12" s="57" t="s">
        <v>156</v>
      </c>
      <c r="K12" s="47">
        <v>45.89</v>
      </c>
      <c r="L12" s="44">
        <v>9</v>
      </c>
    </row>
    <row r="13" spans="1:12">
      <c r="A13" s="33" t="s">
        <v>238</v>
      </c>
      <c r="B13" s="33" t="s">
        <v>301</v>
      </c>
      <c r="C13" s="33" t="s">
        <v>302</v>
      </c>
      <c r="D13" s="36">
        <v>44.03</v>
      </c>
      <c r="E13" s="44">
        <v>10</v>
      </c>
      <c r="H13" s="57" t="s">
        <v>241</v>
      </c>
      <c r="I13" s="57" t="s">
        <v>264</v>
      </c>
      <c r="J13" s="57" t="s">
        <v>203</v>
      </c>
      <c r="K13" s="47">
        <v>46.21</v>
      </c>
      <c r="L13" s="44">
        <v>10</v>
      </c>
    </row>
    <row r="15" spans="1:12">
      <c r="A15" s="37" t="s">
        <v>316</v>
      </c>
      <c r="B15" s="37"/>
      <c r="C15" s="37"/>
      <c r="D15" s="37"/>
      <c r="E15" s="37"/>
      <c r="H15" s="38" t="s">
        <v>317</v>
      </c>
      <c r="I15" s="38"/>
      <c r="J15" s="38"/>
      <c r="K15" s="38"/>
      <c r="L15" s="38"/>
    </row>
    <row r="16" spans="1:12" s="42" customFormat="1">
      <c r="A16" s="31" t="s">
        <v>1</v>
      </c>
      <c r="B16" s="30" t="s">
        <v>2</v>
      </c>
      <c r="C16" s="30" t="s">
        <v>3</v>
      </c>
      <c r="D16" s="41" t="s">
        <v>173</v>
      </c>
      <c r="E16" s="31" t="s">
        <v>174</v>
      </c>
      <c r="H16" s="31" t="s">
        <v>1</v>
      </c>
      <c r="I16" s="30" t="s">
        <v>2</v>
      </c>
      <c r="J16" s="30" t="s">
        <v>3</v>
      </c>
      <c r="K16" s="41" t="s">
        <v>173</v>
      </c>
      <c r="L16" s="31" t="s">
        <v>174</v>
      </c>
    </row>
    <row r="17" spans="1:12">
      <c r="A17" s="57"/>
      <c r="B17" s="57"/>
      <c r="C17" s="57"/>
      <c r="D17" s="47"/>
      <c r="E17" s="44">
        <v>1</v>
      </c>
      <c r="H17" s="57"/>
      <c r="I17" s="57"/>
      <c r="J17" s="57"/>
      <c r="K17" s="46"/>
      <c r="L17" s="44">
        <v>1</v>
      </c>
    </row>
    <row r="18" spans="1:12">
      <c r="A18" s="58" t="s">
        <v>429</v>
      </c>
      <c r="B18" s="57"/>
      <c r="C18" s="57"/>
      <c r="D18" s="47"/>
      <c r="E18" s="44">
        <v>2</v>
      </c>
      <c r="H18" s="58" t="s">
        <v>429</v>
      </c>
      <c r="I18" s="57"/>
      <c r="J18" s="57"/>
      <c r="K18" s="47"/>
      <c r="L18" s="44">
        <v>2</v>
      </c>
    </row>
    <row r="19" spans="1:12">
      <c r="A19" s="57"/>
      <c r="B19" s="57"/>
      <c r="C19" s="57"/>
      <c r="D19" s="47"/>
      <c r="E19" s="44">
        <v>3</v>
      </c>
      <c r="H19" s="57"/>
      <c r="I19" s="57"/>
      <c r="J19" s="57"/>
      <c r="K19" s="46"/>
      <c r="L19" s="44">
        <v>3</v>
      </c>
    </row>
    <row r="20" spans="1:12">
      <c r="A20" s="57"/>
      <c r="B20" s="57"/>
      <c r="C20" s="57"/>
      <c r="D20" s="46"/>
      <c r="E20" s="48">
        <v>4</v>
      </c>
      <c r="H20" s="57"/>
      <c r="I20" s="57"/>
      <c r="J20" s="57"/>
      <c r="K20" s="46"/>
      <c r="L20" s="44">
        <v>4</v>
      </c>
    </row>
    <row r="21" spans="1:12">
      <c r="A21" s="57"/>
      <c r="B21" s="57"/>
      <c r="C21" s="57"/>
      <c r="D21" s="46"/>
      <c r="E21" s="48">
        <v>5</v>
      </c>
      <c r="H21" s="57"/>
      <c r="I21" s="57"/>
      <c r="J21" s="57"/>
      <c r="K21" s="46"/>
      <c r="L21" s="44">
        <v>5</v>
      </c>
    </row>
    <row r="22" spans="1:12">
      <c r="A22" s="57"/>
      <c r="B22" s="57"/>
      <c r="C22" s="57"/>
      <c r="D22" s="47"/>
      <c r="E22" s="48">
        <v>6</v>
      </c>
      <c r="H22" s="57"/>
      <c r="I22" s="57"/>
      <c r="J22" s="57"/>
      <c r="K22" s="47"/>
      <c r="L22" s="44">
        <v>6</v>
      </c>
    </row>
    <row r="23" spans="1:12">
      <c r="A23" s="57"/>
      <c r="B23" s="57"/>
      <c r="C23" s="57"/>
      <c r="D23" s="46"/>
      <c r="E23" s="44">
        <v>7</v>
      </c>
      <c r="H23" s="57"/>
      <c r="I23" s="57"/>
      <c r="J23" s="57"/>
      <c r="K23" s="46"/>
      <c r="L23" s="44">
        <v>7</v>
      </c>
    </row>
    <row r="24" spans="1:12">
      <c r="A24" s="57"/>
      <c r="B24" s="57"/>
      <c r="C24" s="57"/>
      <c r="D24" s="46"/>
      <c r="E24" s="44">
        <v>8</v>
      </c>
      <c r="H24" s="57"/>
      <c r="I24" s="57"/>
      <c r="J24" s="57"/>
      <c r="K24" s="47"/>
      <c r="L24" s="44">
        <v>8</v>
      </c>
    </row>
    <row r="25" spans="1:12">
      <c r="A25" s="57"/>
      <c r="B25" s="57"/>
      <c r="C25" s="57"/>
      <c r="D25" s="46"/>
      <c r="E25" s="44">
        <v>9</v>
      </c>
      <c r="H25" s="57"/>
      <c r="I25" s="57"/>
      <c r="J25" s="57"/>
      <c r="K25" s="47"/>
      <c r="L25" s="44">
        <v>9</v>
      </c>
    </row>
    <row r="26" spans="1:12">
      <c r="A26" s="57"/>
      <c r="B26" s="57"/>
      <c r="C26" s="57"/>
      <c r="D26" s="46"/>
      <c r="E26" s="44">
        <v>10</v>
      </c>
      <c r="H26" s="57"/>
      <c r="I26" s="57"/>
      <c r="J26" s="57"/>
      <c r="K26" s="47"/>
      <c r="L26" s="44">
        <v>10</v>
      </c>
    </row>
    <row r="28" spans="1:12">
      <c r="A28" s="37" t="s">
        <v>324</v>
      </c>
      <c r="B28" s="37"/>
      <c r="C28" s="37"/>
      <c r="D28" s="37"/>
      <c r="E28" s="37"/>
      <c r="H28" s="38" t="s">
        <v>325</v>
      </c>
      <c r="I28" s="38"/>
      <c r="J28" s="38"/>
      <c r="K28" s="38"/>
      <c r="L28" s="38"/>
    </row>
    <row r="29" spans="1:12" s="42" customFormat="1">
      <c r="A29" s="31" t="s">
        <v>1</v>
      </c>
      <c r="B29" s="30" t="s">
        <v>2</v>
      </c>
      <c r="C29" s="30" t="s">
        <v>3</v>
      </c>
      <c r="D29" s="41" t="s">
        <v>173</v>
      </c>
      <c r="E29" s="31" t="s">
        <v>174</v>
      </c>
      <c r="H29" s="31" t="s">
        <v>1</v>
      </c>
      <c r="I29" s="30" t="s">
        <v>2</v>
      </c>
      <c r="J29" s="30" t="s">
        <v>3</v>
      </c>
      <c r="K29" s="41" t="s">
        <v>173</v>
      </c>
      <c r="L29" s="31" t="s">
        <v>174</v>
      </c>
    </row>
    <row r="30" spans="1:12">
      <c r="A30" s="57" t="s">
        <v>298</v>
      </c>
      <c r="B30" s="57" t="s">
        <v>125</v>
      </c>
      <c r="C30" s="57" t="s">
        <v>299</v>
      </c>
      <c r="D30" s="60">
        <v>8.34</v>
      </c>
      <c r="E30" s="44">
        <v>1</v>
      </c>
      <c r="H30" s="57" t="s">
        <v>251</v>
      </c>
      <c r="I30" s="57" t="s">
        <v>294</v>
      </c>
      <c r="J30" s="57" t="s">
        <v>111</v>
      </c>
      <c r="K30" s="59">
        <v>9.5</v>
      </c>
      <c r="L30" s="44">
        <v>1</v>
      </c>
    </row>
    <row r="31" spans="1:12">
      <c r="A31" s="57" t="s">
        <v>247</v>
      </c>
      <c r="B31" s="57" t="s">
        <v>371</v>
      </c>
      <c r="C31" s="57" t="s">
        <v>370</v>
      </c>
      <c r="D31" s="60">
        <v>8.9700000000000006</v>
      </c>
      <c r="E31" s="44">
        <v>2</v>
      </c>
      <c r="H31" s="57" t="s">
        <v>243</v>
      </c>
      <c r="I31" s="57" t="s">
        <v>297</v>
      </c>
      <c r="J31" s="57" t="s">
        <v>193</v>
      </c>
      <c r="K31" s="59">
        <v>9.65</v>
      </c>
      <c r="L31" s="44">
        <v>2</v>
      </c>
    </row>
    <row r="32" spans="1:12">
      <c r="A32" s="57" t="s">
        <v>258</v>
      </c>
      <c r="B32" s="57" t="s">
        <v>218</v>
      </c>
      <c r="C32" s="57" t="s">
        <v>305</v>
      </c>
      <c r="D32" s="59">
        <v>9.19</v>
      </c>
      <c r="E32" s="44">
        <v>3</v>
      </c>
      <c r="H32" s="57" t="s">
        <v>241</v>
      </c>
      <c r="I32" s="57" t="s">
        <v>300</v>
      </c>
      <c r="J32" s="57" t="s">
        <v>204</v>
      </c>
      <c r="K32" s="59">
        <v>9.94</v>
      </c>
      <c r="L32" s="44">
        <v>3</v>
      </c>
    </row>
    <row r="33" spans="1:12">
      <c r="A33" s="57" t="s">
        <v>258</v>
      </c>
      <c r="B33" s="57" t="s">
        <v>255</v>
      </c>
      <c r="C33" s="57" t="s">
        <v>293</v>
      </c>
      <c r="D33" s="59">
        <v>9.1999999999999993</v>
      </c>
      <c r="E33" s="48">
        <v>4</v>
      </c>
      <c r="H33" s="57" t="s">
        <v>251</v>
      </c>
      <c r="I33" s="57" t="s">
        <v>315</v>
      </c>
      <c r="J33" s="57" t="s">
        <v>156</v>
      </c>
      <c r="K33" s="60">
        <v>10.029999999999999</v>
      </c>
      <c r="L33" s="48">
        <v>4</v>
      </c>
    </row>
    <row r="34" spans="1:12">
      <c r="A34" s="57" t="s">
        <v>298</v>
      </c>
      <c r="B34" s="57" t="s">
        <v>419</v>
      </c>
      <c r="C34" s="57" t="s">
        <v>109</v>
      </c>
      <c r="D34" s="59">
        <v>9.66</v>
      </c>
      <c r="E34" s="48">
        <v>5</v>
      </c>
      <c r="H34" s="57" t="s">
        <v>261</v>
      </c>
      <c r="I34" s="57" t="s">
        <v>306</v>
      </c>
      <c r="J34" s="57" t="s">
        <v>307</v>
      </c>
      <c r="K34" s="60">
        <v>10.14</v>
      </c>
      <c r="L34" s="48">
        <v>5</v>
      </c>
    </row>
    <row r="35" spans="1:12">
      <c r="A35" s="57" t="s">
        <v>238</v>
      </c>
      <c r="B35" s="57" t="s">
        <v>227</v>
      </c>
      <c r="C35" s="57" t="s">
        <v>208</v>
      </c>
      <c r="D35" s="59">
        <v>9.69</v>
      </c>
      <c r="E35" s="48">
        <v>6</v>
      </c>
      <c r="H35" s="57" t="s">
        <v>258</v>
      </c>
      <c r="I35" s="57" t="s">
        <v>326</v>
      </c>
      <c r="J35" s="57" t="s">
        <v>213</v>
      </c>
      <c r="K35" s="59">
        <v>10.25</v>
      </c>
      <c r="L35" s="48">
        <v>6</v>
      </c>
    </row>
    <row r="36" spans="1:12">
      <c r="A36" s="57" t="s">
        <v>295</v>
      </c>
      <c r="B36" s="57" t="s">
        <v>135</v>
      </c>
      <c r="C36" s="57" t="s">
        <v>380</v>
      </c>
      <c r="D36" s="59">
        <v>9.81</v>
      </c>
      <c r="E36" s="48">
        <v>7</v>
      </c>
      <c r="H36" s="57" t="s">
        <v>243</v>
      </c>
      <c r="I36" s="57" t="s">
        <v>207</v>
      </c>
      <c r="J36" s="57" t="s">
        <v>314</v>
      </c>
      <c r="K36" s="59">
        <v>10.26</v>
      </c>
      <c r="L36" s="48">
        <v>7</v>
      </c>
    </row>
    <row r="37" spans="1:12">
      <c r="A37" s="57" t="s">
        <v>244</v>
      </c>
      <c r="B37" s="57" t="s">
        <v>81</v>
      </c>
      <c r="C37" s="57" t="s">
        <v>320</v>
      </c>
      <c r="D37" s="59">
        <v>9.9499999999999993</v>
      </c>
      <c r="E37" s="48">
        <v>8</v>
      </c>
      <c r="H37" s="57" t="s">
        <v>241</v>
      </c>
      <c r="I37" s="57" t="s">
        <v>264</v>
      </c>
      <c r="J37" s="57" t="s">
        <v>203</v>
      </c>
      <c r="K37" s="59">
        <v>10.64</v>
      </c>
      <c r="L37" s="48">
        <v>8</v>
      </c>
    </row>
    <row r="38" spans="1:12">
      <c r="A38" s="57" t="s">
        <v>244</v>
      </c>
      <c r="B38" s="57" t="s">
        <v>318</v>
      </c>
      <c r="C38" s="57" t="s">
        <v>319</v>
      </c>
      <c r="D38" s="59">
        <v>10.08</v>
      </c>
      <c r="E38" s="48">
        <v>9</v>
      </c>
      <c r="H38" s="57" t="s">
        <v>241</v>
      </c>
      <c r="I38" s="57" t="s">
        <v>313</v>
      </c>
      <c r="J38" s="57" t="s">
        <v>200</v>
      </c>
      <c r="K38" s="59">
        <v>10.82</v>
      </c>
      <c r="L38" s="48">
        <v>9</v>
      </c>
    </row>
    <row r="39" spans="1:12">
      <c r="A39" s="57" t="s">
        <v>295</v>
      </c>
      <c r="B39" s="57" t="s">
        <v>312</v>
      </c>
      <c r="C39" s="57" t="s">
        <v>221</v>
      </c>
      <c r="D39" s="59">
        <v>10.09</v>
      </c>
      <c r="E39" s="48">
        <v>10</v>
      </c>
      <c r="H39" s="57" t="s">
        <v>261</v>
      </c>
      <c r="I39" s="57" t="s">
        <v>348</v>
      </c>
      <c r="J39" s="57" t="s">
        <v>109</v>
      </c>
      <c r="K39" s="60">
        <v>10.88</v>
      </c>
      <c r="L39" s="48">
        <v>10</v>
      </c>
    </row>
    <row r="41" spans="1:12">
      <c r="A41" s="37" t="s">
        <v>331</v>
      </c>
      <c r="B41" s="37"/>
      <c r="C41" s="37"/>
      <c r="D41" s="37"/>
      <c r="E41" s="37"/>
      <c r="H41" s="38" t="s">
        <v>332</v>
      </c>
      <c r="I41" s="38"/>
      <c r="J41" s="38"/>
      <c r="K41" s="38"/>
      <c r="L41" s="38"/>
    </row>
    <row r="42" spans="1:12" s="42" customFormat="1">
      <c r="A42" s="31" t="s">
        <v>1</v>
      </c>
      <c r="B42" s="30" t="s">
        <v>2</v>
      </c>
      <c r="C42" s="30" t="s">
        <v>3</v>
      </c>
      <c r="D42" s="41" t="s">
        <v>173</v>
      </c>
      <c r="E42" s="31" t="s">
        <v>174</v>
      </c>
      <c r="H42" s="31" t="s">
        <v>1</v>
      </c>
      <c r="I42" s="30" t="s">
        <v>2</v>
      </c>
      <c r="J42" s="30" t="s">
        <v>3</v>
      </c>
      <c r="K42" s="41" t="s">
        <v>173</v>
      </c>
      <c r="L42" s="31" t="s">
        <v>174</v>
      </c>
    </row>
    <row r="43" spans="1:12">
      <c r="A43" s="33" t="s">
        <v>258</v>
      </c>
      <c r="B43" s="33" t="s">
        <v>218</v>
      </c>
      <c r="C43" s="33" t="s">
        <v>305</v>
      </c>
      <c r="D43" s="36">
        <v>18.329999999999998</v>
      </c>
      <c r="E43" s="44">
        <v>1</v>
      </c>
      <c r="H43" s="33" t="s">
        <v>243</v>
      </c>
      <c r="I43" s="33" t="s">
        <v>297</v>
      </c>
      <c r="J43" s="33" t="s">
        <v>193</v>
      </c>
      <c r="K43" s="36">
        <v>19.399999999999999</v>
      </c>
      <c r="L43" s="44">
        <v>1</v>
      </c>
    </row>
    <row r="44" spans="1:12">
      <c r="A44" s="33" t="s">
        <v>298</v>
      </c>
      <c r="B44" s="33" t="s">
        <v>125</v>
      </c>
      <c r="C44" s="33" t="s">
        <v>299</v>
      </c>
      <c r="D44" s="36">
        <v>18.34</v>
      </c>
      <c r="E44" s="44">
        <v>2</v>
      </c>
      <c r="H44" s="33" t="s">
        <v>243</v>
      </c>
      <c r="I44" s="33" t="s">
        <v>207</v>
      </c>
      <c r="J44" s="33" t="s">
        <v>314</v>
      </c>
      <c r="K44" s="36">
        <v>19.75</v>
      </c>
      <c r="L44" s="44">
        <v>2</v>
      </c>
    </row>
    <row r="45" spans="1:12">
      <c r="A45" s="33" t="s">
        <v>238</v>
      </c>
      <c r="B45" s="33" t="s">
        <v>227</v>
      </c>
      <c r="C45" s="33" t="s">
        <v>208</v>
      </c>
      <c r="D45" s="36">
        <v>19.27</v>
      </c>
      <c r="E45" s="44">
        <v>3</v>
      </c>
      <c r="H45" s="33" t="s">
        <v>238</v>
      </c>
      <c r="I45" s="33" t="s">
        <v>309</v>
      </c>
      <c r="J45" s="33" t="s">
        <v>310</v>
      </c>
      <c r="K45" s="36">
        <v>19.940000000000001</v>
      </c>
      <c r="L45" s="44">
        <v>2</v>
      </c>
    </row>
    <row r="46" spans="1:12">
      <c r="A46" s="33" t="s">
        <v>238</v>
      </c>
      <c r="B46" s="33" t="s">
        <v>301</v>
      </c>
      <c r="C46" s="33" t="s">
        <v>302</v>
      </c>
      <c r="D46" s="36">
        <v>19.27</v>
      </c>
      <c r="E46" s="48">
        <v>4</v>
      </c>
      <c r="H46" s="33" t="s">
        <v>261</v>
      </c>
      <c r="I46" s="33" t="s">
        <v>306</v>
      </c>
      <c r="J46" s="33" t="s">
        <v>307</v>
      </c>
      <c r="K46" s="36">
        <v>20.16</v>
      </c>
      <c r="L46" s="48">
        <v>4</v>
      </c>
    </row>
    <row r="47" spans="1:12">
      <c r="A47" s="33" t="s">
        <v>258</v>
      </c>
      <c r="B47" s="33" t="s">
        <v>255</v>
      </c>
      <c r="C47" s="33" t="s">
        <v>293</v>
      </c>
      <c r="D47" s="36">
        <v>19.440000000000001</v>
      </c>
      <c r="E47" s="48">
        <v>5</v>
      </c>
      <c r="H47" s="33" t="s">
        <v>241</v>
      </c>
      <c r="I47" s="33" t="s">
        <v>300</v>
      </c>
      <c r="J47" s="33" t="s">
        <v>204</v>
      </c>
      <c r="K47" s="36">
        <v>20.5</v>
      </c>
      <c r="L47" s="48">
        <v>5</v>
      </c>
    </row>
    <row r="48" spans="1:12">
      <c r="A48" s="33" t="s">
        <v>295</v>
      </c>
      <c r="B48" s="33" t="s">
        <v>346</v>
      </c>
      <c r="C48" s="33" t="s">
        <v>223</v>
      </c>
      <c r="D48" s="36">
        <v>19.510000000000002</v>
      </c>
      <c r="E48" s="48">
        <v>6</v>
      </c>
      <c r="H48" s="33" t="s">
        <v>241</v>
      </c>
      <c r="I48" s="33" t="s">
        <v>313</v>
      </c>
      <c r="J48" s="33" t="s">
        <v>200</v>
      </c>
      <c r="K48" s="36">
        <v>20.62</v>
      </c>
      <c r="L48" s="48">
        <v>6</v>
      </c>
    </row>
    <row r="49" spans="1:13">
      <c r="A49" s="33" t="s">
        <v>244</v>
      </c>
      <c r="B49" s="33" t="s">
        <v>318</v>
      </c>
      <c r="C49" s="33" t="s">
        <v>319</v>
      </c>
      <c r="D49" s="36">
        <v>19.89</v>
      </c>
      <c r="E49" s="48">
        <v>7</v>
      </c>
      <c r="H49" s="33" t="s">
        <v>251</v>
      </c>
      <c r="I49" s="33" t="s">
        <v>315</v>
      </c>
      <c r="J49" s="33" t="s">
        <v>156</v>
      </c>
      <c r="K49" s="36">
        <v>20.78</v>
      </c>
      <c r="L49" s="48">
        <v>7</v>
      </c>
    </row>
    <row r="50" spans="1:13">
      <c r="A50" s="33" t="s">
        <v>298</v>
      </c>
      <c r="B50" s="33" t="s">
        <v>419</v>
      </c>
      <c r="C50" s="33" t="s">
        <v>109</v>
      </c>
      <c r="D50" s="36">
        <v>20.09</v>
      </c>
      <c r="E50" s="48">
        <v>8</v>
      </c>
      <c r="H50" s="33" t="s">
        <v>258</v>
      </c>
      <c r="I50" s="33" t="s">
        <v>326</v>
      </c>
      <c r="J50" s="33" t="s">
        <v>213</v>
      </c>
      <c r="K50" s="36">
        <v>20.83</v>
      </c>
      <c r="L50" s="48">
        <v>8</v>
      </c>
    </row>
    <row r="51" spans="1:13">
      <c r="A51" s="33" t="s">
        <v>295</v>
      </c>
      <c r="B51" s="33" t="s">
        <v>312</v>
      </c>
      <c r="C51" s="33" t="s">
        <v>221</v>
      </c>
      <c r="D51" s="36">
        <v>20.13</v>
      </c>
      <c r="E51" s="48">
        <v>9</v>
      </c>
      <c r="H51" s="33" t="s">
        <v>261</v>
      </c>
      <c r="I51" s="33" t="s">
        <v>348</v>
      </c>
      <c r="J51" s="33" t="s">
        <v>109</v>
      </c>
      <c r="K51" s="36">
        <v>21.63</v>
      </c>
      <c r="L51" s="48">
        <v>9</v>
      </c>
    </row>
    <row r="52" spans="1:13">
      <c r="A52" s="33" t="s">
        <v>298</v>
      </c>
      <c r="B52" s="33" t="s">
        <v>422</v>
      </c>
      <c r="C52" s="33" t="s">
        <v>201</v>
      </c>
      <c r="D52" s="36">
        <v>20.399999999999999</v>
      </c>
      <c r="E52" s="48">
        <v>10</v>
      </c>
      <c r="H52" s="33" t="s">
        <v>295</v>
      </c>
      <c r="I52" s="33" t="s">
        <v>347</v>
      </c>
      <c r="J52" s="33" t="s">
        <v>189</v>
      </c>
      <c r="K52" s="36">
        <v>24.07</v>
      </c>
      <c r="L52" s="48">
        <v>10</v>
      </c>
    </row>
    <row r="54" spans="1:13">
      <c r="A54" s="37" t="s">
        <v>337</v>
      </c>
      <c r="B54" s="37"/>
      <c r="C54" s="37"/>
      <c r="D54" s="37"/>
      <c r="E54" s="37"/>
      <c r="F54" s="37"/>
      <c r="H54" s="38" t="s">
        <v>338</v>
      </c>
      <c r="I54" s="38"/>
      <c r="J54" s="38"/>
      <c r="K54" s="38"/>
      <c r="L54" s="38"/>
      <c r="M54" s="38"/>
    </row>
    <row r="55" spans="1:13" s="42" customFormat="1">
      <c r="A55" s="31" t="s">
        <v>1</v>
      </c>
      <c r="B55" s="30" t="s">
        <v>2</v>
      </c>
      <c r="C55" s="30" t="s">
        <v>3</v>
      </c>
      <c r="D55" s="41" t="s">
        <v>175</v>
      </c>
      <c r="E55" s="31" t="s">
        <v>176</v>
      </c>
      <c r="F55" s="53" t="s">
        <v>174</v>
      </c>
      <c r="H55" s="31" t="s">
        <v>1</v>
      </c>
      <c r="I55" s="30" t="s">
        <v>2</v>
      </c>
      <c r="J55" s="30" t="s">
        <v>3</v>
      </c>
      <c r="K55" s="41" t="s">
        <v>175</v>
      </c>
      <c r="L55" s="31" t="s">
        <v>176</v>
      </c>
      <c r="M55" s="53" t="s">
        <v>174</v>
      </c>
    </row>
    <row r="56" spans="1:13">
      <c r="A56" s="33" t="s">
        <v>258</v>
      </c>
      <c r="B56" s="33" t="s">
        <v>218</v>
      </c>
      <c r="C56" s="33" t="s">
        <v>305</v>
      </c>
      <c r="D56" s="35">
        <v>8</v>
      </c>
      <c r="E56" s="35">
        <v>0</v>
      </c>
      <c r="F56" s="44">
        <v>1</v>
      </c>
      <c r="H56" s="33" t="s">
        <v>251</v>
      </c>
      <c r="I56" s="33" t="s">
        <v>315</v>
      </c>
      <c r="J56" s="33" t="s">
        <v>156</v>
      </c>
      <c r="K56" s="35">
        <v>7</v>
      </c>
      <c r="L56" s="35">
        <v>7</v>
      </c>
      <c r="M56" s="44">
        <v>1</v>
      </c>
    </row>
    <row r="57" spans="1:13">
      <c r="A57" s="33" t="s">
        <v>298</v>
      </c>
      <c r="B57" s="33" t="s">
        <v>125</v>
      </c>
      <c r="C57" s="33" t="s">
        <v>299</v>
      </c>
      <c r="D57" s="35">
        <v>7</v>
      </c>
      <c r="E57" s="35">
        <v>11</v>
      </c>
      <c r="F57" s="44">
        <v>2</v>
      </c>
      <c r="H57" s="33" t="s">
        <v>251</v>
      </c>
      <c r="I57" s="33" t="s">
        <v>294</v>
      </c>
      <c r="J57" s="33" t="s">
        <v>111</v>
      </c>
      <c r="K57" s="35">
        <v>7</v>
      </c>
      <c r="L57" s="35">
        <v>1</v>
      </c>
      <c r="M57" s="44">
        <v>2</v>
      </c>
    </row>
    <row r="58" spans="1:13">
      <c r="A58" s="33" t="s">
        <v>298</v>
      </c>
      <c r="B58" s="33" t="s">
        <v>419</v>
      </c>
      <c r="C58" s="33" t="s">
        <v>109</v>
      </c>
      <c r="D58" s="35">
        <v>7</v>
      </c>
      <c r="E58" s="35">
        <v>9</v>
      </c>
      <c r="F58" s="48">
        <v>3</v>
      </c>
      <c r="H58" s="33" t="s">
        <v>241</v>
      </c>
      <c r="I58" s="33" t="s">
        <v>264</v>
      </c>
      <c r="J58" s="33" t="s">
        <v>203</v>
      </c>
      <c r="K58" s="35">
        <v>6</v>
      </c>
      <c r="L58" s="35">
        <v>11</v>
      </c>
      <c r="M58" s="48">
        <v>3</v>
      </c>
    </row>
    <row r="59" spans="1:13">
      <c r="A59" s="33" t="s">
        <v>243</v>
      </c>
      <c r="B59" s="33" t="s">
        <v>367</v>
      </c>
      <c r="C59" s="33" t="s">
        <v>366</v>
      </c>
      <c r="D59" s="35">
        <v>7</v>
      </c>
      <c r="E59" s="35">
        <v>6</v>
      </c>
      <c r="F59" s="44">
        <v>4</v>
      </c>
      <c r="H59" s="33" t="s">
        <v>241</v>
      </c>
      <c r="I59" s="33" t="s">
        <v>313</v>
      </c>
      <c r="J59" s="33" t="s">
        <v>200</v>
      </c>
      <c r="K59" s="35">
        <v>6</v>
      </c>
      <c r="L59" s="35">
        <v>9</v>
      </c>
      <c r="M59" s="44">
        <v>4</v>
      </c>
    </row>
    <row r="60" spans="1:13">
      <c r="A60" s="33" t="s">
        <v>295</v>
      </c>
      <c r="B60" s="33" t="s">
        <v>312</v>
      </c>
      <c r="C60" s="33" t="s">
        <v>221</v>
      </c>
      <c r="D60" s="35">
        <v>7</v>
      </c>
      <c r="E60" s="35">
        <v>5</v>
      </c>
      <c r="F60" s="48">
        <v>5</v>
      </c>
      <c r="H60" s="33" t="s">
        <v>258</v>
      </c>
      <c r="I60" s="33" t="s">
        <v>326</v>
      </c>
      <c r="J60" s="33" t="s">
        <v>213</v>
      </c>
      <c r="K60" s="35">
        <v>6</v>
      </c>
      <c r="L60" s="35">
        <v>6</v>
      </c>
      <c r="M60" s="48">
        <v>5</v>
      </c>
    </row>
    <row r="61" spans="1:13">
      <c r="A61" s="33" t="s">
        <v>244</v>
      </c>
      <c r="B61" s="33" t="s">
        <v>404</v>
      </c>
      <c r="C61" s="33" t="s">
        <v>405</v>
      </c>
      <c r="D61" s="35">
        <v>7</v>
      </c>
      <c r="E61" s="35">
        <v>0</v>
      </c>
      <c r="F61" s="48">
        <v>6</v>
      </c>
      <c r="H61" s="33" t="s">
        <v>298</v>
      </c>
      <c r="I61" s="33" t="s">
        <v>194</v>
      </c>
      <c r="J61" s="33" t="s">
        <v>323</v>
      </c>
      <c r="K61" s="35">
        <v>6</v>
      </c>
      <c r="L61" s="35">
        <v>6</v>
      </c>
      <c r="M61" s="48">
        <v>5</v>
      </c>
    </row>
    <row r="62" spans="1:13">
      <c r="A62" s="33" t="s">
        <v>258</v>
      </c>
      <c r="B62" s="33" t="s">
        <v>255</v>
      </c>
      <c r="C62" s="33" t="s">
        <v>293</v>
      </c>
      <c r="D62" s="35">
        <v>6</v>
      </c>
      <c r="E62" s="35">
        <v>8</v>
      </c>
      <c r="F62" s="48">
        <v>7</v>
      </c>
      <c r="H62" s="33" t="s">
        <v>241</v>
      </c>
      <c r="I62" s="33" t="s">
        <v>300</v>
      </c>
      <c r="J62" s="33" t="s">
        <v>204</v>
      </c>
      <c r="K62" s="35">
        <v>6</v>
      </c>
      <c r="L62" s="35">
        <v>5</v>
      </c>
      <c r="M62" s="48">
        <v>7</v>
      </c>
    </row>
    <row r="63" spans="1:13">
      <c r="A63" s="33" t="s">
        <v>295</v>
      </c>
      <c r="B63" s="33" t="s">
        <v>346</v>
      </c>
      <c r="C63" s="33" t="s">
        <v>223</v>
      </c>
      <c r="D63" s="35">
        <v>6</v>
      </c>
      <c r="E63" s="35">
        <v>4</v>
      </c>
      <c r="F63" s="48">
        <v>8</v>
      </c>
      <c r="H63" s="33" t="s">
        <v>295</v>
      </c>
      <c r="I63" s="33" t="s">
        <v>347</v>
      </c>
      <c r="J63" s="33" t="s">
        <v>189</v>
      </c>
      <c r="K63" s="35">
        <v>6</v>
      </c>
      <c r="L63" s="35">
        <v>3</v>
      </c>
      <c r="M63" s="48">
        <v>8</v>
      </c>
    </row>
    <row r="64" spans="1:13">
      <c r="A64" s="33" t="s">
        <v>241</v>
      </c>
      <c r="B64" s="33" t="s">
        <v>211</v>
      </c>
      <c r="C64" s="33" t="s">
        <v>414</v>
      </c>
      <c r="D64" s="35">
        <v>6</v>
      </c>
      <c r="E64" s="35">
        <v>3</v>
      </c>
      <c r="F64" s="48">
        <v>9</v>
      </c>
      <c r="H64" s="33" t="s">
        <v>258</v>
      </c>
      <c r="I64" s="33" t="s">
        <v>313</v>
      </c>
      <c r="J64" s="33" t="s">
        <v>402</v>
      </c>
      <c r="K64" s="35">
        <v>6</v>
      </c>
      <c r="L64" s="35">
        <v>3</v>
      </c>
      <c r="M64" s="48">
        <v>8</v>
      </c>
    </row>
    <row r="65" spans="1:13">
      <c r="A65" s="33" t="s">
        <v>241</v>
      </c>
      <c r="B65" s="33" t="s">
        <v>225</v>
      </c>
      <c r="C65" s="33" t="s">
        <v>412</v>
      </c>
      <c r="D65" s="35">
        <v>5</v>
      </c>
      <c r="E65" s="35">
        <v>8</v>
      </c>
      <c r="F65" s="48">
        <v>10</v>
      </c>
      <c r="H65" s="33" t="s">
        <v>261</v>
      </c>
      <c r="I65" s="33" t="s">
        <v>306</v>
      </c>
      <c r="J65" s="33" t="s">
        <v>307</v>
      </c>
      <c r="K65" s="35">
        <v>5</v>
      </c>
      <c r="L65" s="35">
        <v>4</v>
      </c>
      <c r="M65" s="48">
        <v>10</v>
      </c>
    </row>
    <row r="66" spans="1:13">
      <c r="A66" s="33" t="s">
        <v>298</v>
      </c>
      <c r="B66" s="33" t="s">
        <v>239</v>
      </c>
      <c r="C66" s="33" t="s">
        <v>111</v>
      </c>
      <c r="D66" s="35">
        <v>5</v>
      </c>
      <c r="E66" s="35">
        <v>8</v>
      </c>
      <c r="F66" s="48">
        <v>10</v>
      </c>
      <c r="K66" s="35"/>
      <c r="L66" s="35"/>
      <c r="M66" s="48"/>
    </row>
    <row r="68" spans="1:13">
      <c r="A68" s="37" t="s">
        <v>339</v>
      </c>
      <c r="B68" s="37"/>
      <c r="C68" s="37"/>
      <c r="D68" s="37"/>
      <c r="E68" s="37"/>
      <c r="F68" s="37"/>
      <c r="H68" s="38" t="s">
        <v>340</v>
      </c>
      <c r="I68" s="38"/>
      <c r="J68" s="38"/>
      <c r="K68" s="38"/>
      <c r="L68" s="38"/>
      <c r="M68" s="38"/>
    </row>
    <row r="69" spans="1:13" s="42" customFormat="1">
      <c r="A69" s="31" t="s">
        <v>1</v>
      </c>
      <c r="B69" s="30" t="s">
        <v>2</v>
      </c>
      <c r="C69" s="30" t="s">
        <v>3</v>
      </c>
      <c r="D69" s="41" t="s">
        <v>175</v>
      </c>
      <c r="E69" s="31" t="s">
        <v>176</v>
      </c>
      <c r="F69" s="53" t="s">
        <v>174</v>
      </c>
      <c r="H69" s="31" t="s">
        <v>1</v>
      </c>
      <c r="I69" s="30" t="s">
        <v>2</v>
      </c>
      <c r="J69" s="30" t="s">
        <v>3</v>
      </c>
      <c r="K69" s="41" t="s">
        <v>175</v>
      </c>
      <c r="L69" s="31" t="s">
        <v>176</v>
      </c>
      <c r="M69" s="53" t="s">
        <v>174</v>
      </c>
    </row>
    <row r="70" spans="1:13">
      <c r="A70" s="57"/>
      <c r="B70" s="57"/>
      <c r="C70" s="57"/>
      <c r="D70" s="63"/>
      <c r="E70" s="63"/>
      <c r="F70" s="44">
        <v>1</v>
      </c>
      <c r="H70" s="57"/>
      <c r="I70" s="57"/>
      <c r="J70" s="57"/>
      <c r="K70" s="63"/>
      <c r="L70" s="63"/>
      <c r="M70" s="44">
        <v>1</v>
      </c>
    </row>
    <row r="71" spans="1:13">
      <c r="A71" s="58" t="s">
        <v>430</v>
      </c>
      <c r="B71" s="57"/>
      <c r="C71" s="57"/>
      <c r="D71" s="64"/>
      <c r="E71" s="56"/>
      <c r="F71" s="44">
        <v>2</v>
      </c>
      <c r="H71" s="58" t="s">
        <v>430</v>
      </c>
      <c r="I71" s="57"/>
      <c r="J71" s="57"/>
      <c r="K71" s="63"/>
      <c r="L71" s="63"/>
      <c r="M71" s="44">
        <v>2</v>
      </c>
    </row>
    <row r="72" spans="1:13">
      <c r="A72" s="57"/>
      <c r="B72" s="57"/>
      <c r="C72" s="57"/>
      <c r="D72" s="63"/>
      <c r="E72" s="63"/>
      <c r="F72" s="44">
        <v>3</v>
      </c>
      <c r="H72" s="57"/>
      <c r="I72" s="57"/>
      <c r="J72" s="57"/>
      <c r="K72" s="64"/>
      <c r="L72" s="64"/>
      <c r="M72" s="44">
        <v>3</v>
      </c>
    </row>
    <row r="73" spans="1:13">
      <c r="A73" s="57"/>
      <c r="B73" s="57"/>
      <c r="C73" s="57"/>
      <c r="D73" s="64"/>
      <c r="E73" s="64"/>
      <c r="F73" s="48">
        <v>4</v>
      </c>
      <c r="H73" s="57"/>
      <c r="I73" s="57"/>
      <c r="J73" s="57"/>
      <c r="K73" s="64"/>
      <c r="L73" s="64"/>
      <c r="M73" s="48">
        <v>4</v>
      </c>
    </row>
    <row r="74" spans="1:13">
      <c r="A74" s="57"/>
      <c r="B74" s="57"/>
      <c r="C74" s="57"/>
      <c r="D74" s="63"/>
      <c r="E74" s="63"/>
      <c r="F74" s="48">
        <v>5</v>
      </c>
      <c r="H74" s="57"/>
      <c r="I74" s="57"/>
      <c r="J74" s="57"/>
      <c r="K74" s="63"/>
      <c r="L74" s="63"/>
      <c r="M74" s="48">
        <v>5</v>
      </c>
    </row>
    <row r="75" spans="1:13">
      <c r="A75" s="57"/>
      <c r="B75" s="57"/>
      <c r="C75" s="57"/>
      <c r="D75" s="63"/>
      <c r="E75" s="63"/>
      <c r="F75" s="48">
        <v>6</v>
      </c>
      <c r="H75" s="57"/>
      <c r="I75" s="57"/>
      <c r="J75" s="57"/>
      <c r="K75" s="63"/>
      <c r="L75" s="63"/>
      <c r="M75" s="48">
        <v>6</v>
      </c>
    </row>
    <row r="76" spans="1:13">
      <c r="A76" s="57"/>
      <c r="B76" s="57"/>
      <c r="C76" s="57"/>
      <c r="D76" s="63"/>
      <c r="E76" s="63"/>
      <c r="F76" s="48">
        <v>7</v>
      </c>
      <c r="H76" s="57"/>
      <c r="I76" s="57"/>
      <c r="J76" s="57"/>
      <c r="K76" s="63"/>
      <c r="L76" s="63"/>
      <c r="M76" s="48">
        <v>7</v>
      </c>
    </row>
    <row r="77" spans="1:13">
      <c r="A77" s="57"/>
      <c r="B77" s="57"/>
      <c r="C77" s="57"/>
      <c r="D77" s="63"/>
      <c r="E77" s="63"/>
      <c r="F77" s="48">
        <v>7</v>
      </c>
      <c r="H77" s="57"/>
      <c r="I77" s="57"/>
      <c r="J77" s="57"/>
      <c r="K77" s="63"/>
      <c r="L77" s="63"/>
      <c r="M77" s="48">
        <v>8</v>
      </c>
    </row>
    <row r="78" spans="1:13">
      <c r="A78" s="57"/>
      <c r="B78" s="57"/>
      <c r="C78" s="57"/>
      <c r="D78" s="63"/>
      <c r="E78" s="63"/>
      <c r="F78" s="48">
        <v>9</v>
      </c>
      <c r="H78" s="57"/>
      <c r="I78" s="57"/>
      <c r="J78" s="57"/>
      <c r="K78" s="63"/>
      <c r="L78" s="63"/>
      <c r="M78" s="48">
        <v>9</v>
      </c>
    </row>
    <row r="79" spans="1:13">
      <c r="A79" s="57"/>
      <c r="B79" s="57"/>
      <c r="C79" s="57"/>
      <c r="D79" s="63"/>
      <c r="E79" s="63"/>
      <c r="F79" s="48">
        <v>10</v>
      </c>
      <c r="H79" s="57"/>
      <c r="I79" s="57"/>
      <c r="J79" s="57"/>
      <c r="K79" s="63"/>
      <c r="L79" s="63"/>
      <c r="M79" s="48">
        <v>10</v>
      </c>
    </row>
  </sheetData>
  <mergeCells count="12">
    <mergeCell ref="A41:E41"/>
    <mergeCell ref="H41:L41"/>
    <mergeCell ref="A54:F54"/>
    <mergeCell ref="H54:M54"/>
    <mergeCell ref="A68:F68"/>
    <mergeCell ref="H68:M68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M79"/>
  <sheetViews>
    <sheetView workbookViewId="0"/>
  </sheetViews>
  <sheetFormatPr defaultRowHeight="15"/>
  <cols>
    <col min="1" max="1" width="16.28515625" style="33" bestFit="1" customWidth="1"/>
    <col min="2" max="2" width="10.5703125" style="33" bestFit="1" customWidth="1"/>
    <col min="3" max="3" width="10.140625" style="33" bestFit="1" customWidth="1"/>
    <col min="4" max="4" width="7" style="33" bestFit="1" customWidth="1"/>
    <col min="5" max="5" width="6.7109375" style="33" bestFit="1" customWidth="1"/>
    <col min="6" max="6" width="5.7109375" style="33" bestFit="1" customWidth="1"/>
    <col min="7" max="7" width="9.140625" style="33"/>
    <col min="8" max="8" width="14.85546875" style="33" bestFit="1" customWidth="1"/>
    <col min="9" max="9" width="10.5703125" style="33" bestFit="1" customWidth="1"/>
    <col min="10" max="10" width="10.28515625" style="33" bestFit="1" customWidth="1"/>
    <col min="11" max="11" width="7" style="33" bestFit="1" customWidth="1"/>
    <col min="12" max="12" width="6.7109375" style="33" bestFit="1" customWidth="1"/>
    <col min="13" max="13" width="5.7109375" style="33" bestFit="1" customWidth="1"/>
    <col min="14" max="16384" width="9.140625" style="33"/>
  </cols>
  <sheetData>
    <row r="3" spans="1:12">
      <c r="A3" s="37" t="s">
        <v>232</v>
      </c>
      <c r="B3" s="37"/>
      <c r="C3" s="37"/>
      <c r="D3" s="37"/>
      <c r="E3" s="37"/>
      <c r="H3" s="38" t="s">
        <v>233</v>
      </c>
      <c r="I3" s="38"/>
      <c r="J3" s="38"/>
      <c r="K3" s="38"/>
      <c r="L3" s="38"/>
    </row>
    <row r="4" spans="1:12">
      <c r="A4" s="31" t="s">
        <v>1</v>
      </c>
      <c r="B4" s="30" t="s">
        <v>2</v>
      </c>
      <c r="C4" s="30" t="s">
        <v>3</v>
      </c>
      <c r="D4" s="41" t="s">
        <v>173</v>
      </c>
      <c r="E4" s="31" t="s">
        <v>174</v>
      </c>
      <c r="F4" s="42"/>
      <c r="G4" s="42"/>
      <c r="H4" s="31" t="s">
        <v>1</v>
      </c>
      <c r="I4" s="30" t="s">
        <v>2</v>
      </c>
      <c r="J4" s="30" t="s">
        <v>3</v>
      </c>
      <c r="K4" s="41" t="s">
        <v>173</v>
      </c>
      <c r="L4" s="31" t="s">
        <v>174</v>
      </c>
    </row>
    <row r="5" spans="1:12">
      <c r="A5" s="33" t="s">
        <v>261</v>
      </c>
      <c r="B5" s="33" t="s">
        <v>222</v>
      </c>
      <c r="C5" s="33" t="s">
        <v>359</v>
      </c>
      <c r="D5" s="36">
        <v>39.65</v>
      </c>
      <c r="E5" s="44">
        <v>1</v>
      </c>
      <c r="H5" s="33" t="s">
        <v>244</v>
      </c>
      <c r="I5" s="33" t="s">
        <v>191</v>
      </c>
      <c r="J5" s="33" t="s">
        <v>272</v>
      </c>
      <c r="K5" s="36">
        <v>40.78</v>
      </c>
      <c r="L5" s="44">
        <v>1</v>
      </c>
    </row>
    <row r="6" spans="1:12">
      <c r="A6" s="33" t="s">
        <v>261</v>
      </c>
      <c r="B6" s="33" t="s">
        <v>239</v>
      </c>
      <c r="C6" s="33" t="s">
        <v>359</v>
      </c>
      <c r="D6" s="36">
        <v>40.76</v>
      </c>
      <c r="E6" s="44">
        <v>2</v>
      </c>
      <c r="H6" s="33" t="s">
        <v>261</v>
      </c>
      <c r="I6" s="33" t="s">
        <v>270</v>
      </c>
      <c r="J6" s="33" t="s">
        <v>271</v>
      </c>
      <c r="K6" s="36">
        <v>45.02</v>
      </c>
      <c r="L6" s="44">
        <v>2</v>
      </c>
    </row>
    <row r="7" spans="1:12">
      <c r="A7" s="33" t="s">
        <v>243</v>
      </c>
      <c r="B7" s="33" t="s">
        <v>215</v>
      </c>
      <c r="C7" s="33" t="s">
        <v>23</v>
      </c>
      <c r="D7" s="36">
        <v>41.28</v>
      </c>
      <c r="E7" s="44">
        <v>3</v>
      </c>
      <c r="H7" s="33" t="s">
        <v>247</v>
      </c>
      <c r="I7" s="33" t="s">
        <v>248</v>
      </c>
      <c r="J7" s="33" t="s">
        <v>249</v>
      </c>
      <c r="K7" s="36">
        <v>45.71</v>
      </c>
      <c r="L7" s="44">
        <v>3</v>
      </c>
    </row>
    <row r="8" spans="1:12">
      <c r="A8" s="33" t="s">
        <v>261</v>
      </c>
      <c r="B8" s="33" t="s">
        <v>360</v>
      </c>
      <c r="C8" s="33" t="s">
        <v>359</v>
      </c>
      <c r="D8" s="36">
        <v>41.95</v>
      </c>
      <c r="E8" s="44">
        <v>4</v>
      </c>
      <c r="H8" s="33" t="s">
        <v>261</v>
      </c>
      <c r="I8" s="33" t="s">
        <v>361</v>
      </c>
      <c r="J8" s="33" t="s">
        <v>362</v>
      </c>
      <c r="K8" s="36">
        <v>46.41</v>
      </c>
      <c r="L8" s="44">
        <v>4</v>
      </c>
    </row>
    <row r="9" spans="1:12">
      <c r="A9" s="33" t="s">
        <v>261</v>
      </c>
      <c r="B9" s="33" t="s">
        <v>262</v>
      </c>
      <c r="C9" s="33" t="s">
        <v>263</v>
      </c>
      <c r="D9" s="36">
        <v>41.97</v>
      </c>
      <c r="E9" s="44">
        <v>5</v>
      </c>
      <c r="H9" s="33" t="s">
        <v>243</v>
      </c>
      <c r="I9" s="33" t="s">
        <v>74</v>
      </c>
      <c r="J9" s="33" t="s">
        <v>192</v>
      </c>
      <c r="K9" s="36">
        <v>46.73</v>
      </c>
      <c r="L9" s="44">
        <v>5</v>
      </c>
    </row>
    <row r="10" spans="1:12">
      <c r="A10" s="33" t="s">
        <v>238</v>
      </c>
      <c r="B10" s="33" t="s">
        <v>239</v>
      </c>
      <c r="C10" s="33" t="s">
        <v>240</v>
      </c>
      <c r="D10" s="36">
        <v>42.38</v>
      </c>
      <c r="E10" s="44">
        <v>6</v>
      </c>
      <c r="H10" s="33" t="s">
        <v>243</v>
      </c>
      <c r="I10" s="33" t="s">
        <v>199</v>
      </c>
      <c r="J10" s="33" t="s">
        <v>257</v>
      </c>
      <c r="K10" s="36">
        <v>47.37</v>
      </c>
      <c r="L10" s="44">
        <v>6</v>
      </c>
    </row>
    <row r="11" spans="1:12">
      <c r="A11" s="33" t="s">
        <v>251</v>
      </c>
      <c r="B11" s="33" t="s">
        <v>121</v>
      </c>
      <c r="C11" s="33" t="s">
        <v>253</v>
      </c>
      <c r="D11" s="36">
        <v>42.51</v>
      </c>
      <c r="E11" s="44">
        <v>7</v>
      </c>
      <c r="H11" s="33" t="s">
        <v>251</v>
      </c>
      <c r="I11" s="33" t="s">
        <v>259</v>
      </c>
      <c r="J11" s="33" t="s">
        <v>260</v>
      </c>
      <c r="K11" s="36">
        <v>47.43</v>
      </c>
      <c r="L11" s="44">
        <v>7</v>
      </c>
    </row>
    <row r="12" spans="1:12">
      <c r="A12" s="33" t="s">
        <v>251</v>
      </c>
      <c r="B12" s="33" t="s">
        <v>220</v>
      </c>
      <c r="C12" s="33" t="s">
        <v>224</v>
      </c>
      <c r="D12" s="36">
        <v>42.84</v>
      </c>
      <c r="E12" s="44">
        <v>8</v>
      </c>
      <c r="H12" s="33" t="s">
        <v>234</v>
      </c>
      <c r="I12" s="33" t="s">
        <v>284</v>
      </c>
      <c r="J12" s="33" t="s">
        <v>239</v>
      </c>
      <c r="K12" s="36">
        <v>47.78</v>
      </c>
      <c r="L12" s="44">
        <v>8</v>
      </c>
    </row>
    <row r="13" spans="1:12">
      <c r="A13" s="33" t="s">
        <v>258</v>
      </c>
      <c r="B13" s="33" t="s">
        <v>162</v>
      </c>
      <c r="C13" s="33" t="s">
        <v>195</v>
      </c>
      <c r="D13" s="36">
        <v>42.95</v>
      </c>
      <c r="E13" s="44">
        <v>9</v>
      </c>
      <c r="H13" s="33" t="s">
        <v>241</v>
      </c>
      <c r="I13" s="33" t="s">
        <v>242</v>
      </c>
      <c r="J13" s="33" t="s">
        <v>202</v>
      </c>
      <c r="K13" s="36">
        <v>47.84</v>
      </c>
      <c r="L13" s="44">
        <v>9</v>
      </c>
    </row>
    <row r="14" spans="1:12">
      <c r="A14" s="33" t="s">
        <v>258</v>
      </c>
      <c r="B14" s="33" t="s">
        <v>121</v>
      </c>
      <c r="C14" s="33" t="s">
        <v>85</v>
      </c>
      <c r="D14" s="36">
        <v>44.58</v>
      </c>
      <c r="E14" s="44">
        <v>10</v>
      </c>
      <c r="H14" s="33" t="s">
        <v>234</v>
      </c>
      <c r="I14" s="33" t="s">
        <v>237</v>
      </c>
      <c r="J14" s="33" t="s">
        <v>206</v>
      </c>
      <c r="K14" s="36">
        <v>47.97</v>
      </c>
      <c r="L14" s="44">
        <v>10</v>
      </c>
    </row>
    <row r="16" spans="1:12">
      <c r="A16" s="37" t="s">
        <v>268</v>
      </c>
      <c r="B16" s="37"/>
      <c r="C16" s="37"/>
      <c r="D16" s="37"/>
      <c r="E16" s="37"/>
      <c r="H16" s="38" t="s">
        <v>269</v>
      </c>
      <c r="I16" s="38"/>
      <c r="J16" s="38"/>
      <c r="K16" s="38"/>
      <c r="L16" s="38"/>
    </row>
    <row r="17" spans="1:12">
      <c r="A17" s="31" t="s">
        <v>1</v>
      </c>
      <c r="B17" s="30" t="s">
        <v>2</v>
      </c>
      <c r="C17" s="30" t="s">
        <v>3</v>
      </c>
      <c r="D17" s="41" t="s">
        <v>173</v>
      </c>
      <c r="E17" s="31" t="s">
        <v>174</v>
      </c>
      <c r="F17" s="42"/>
      <c r="G17" s="42"/>
      <c r="H17" s="31" t="s">
        <v>1</v>
      </c>
      <c r="I17" s="30" t="s">
        <v>2</v>
      </c>
      <c r="J17" s="30" t="s">
        <v>3</v>
      </c>
      <c r="K17" s="41" t="s">
        <v>173</v>
      </c>
      <c r="L17" s="31" t="s">
        <v>174</v>
      </c>
    </row>
    <row r="18" spans="1:12">
      <c r="A18" s="33" t="s">
        <v>261</v>
      </c>
      <c r="B18" s="33" t="s">
        <v>239</v>
      </c>
      <c r="C18" s="33" t="s">
        <v>359</v>
      </c>
      <c r="D18" s="36">
        <v>11</v>
      </c>
      <c r="E18" s="44">
        <v>1</v>
      </c>
      <c r="H18" s="33" t="s">
        <v>241</v>
      </c>
      <c r="I18" s="33" t="s">
        <v>242</v>
      </c>
      <c r="J18" s="33" t="s">
        <v>202</v>
      </c>
      <c r="K18" s="36">
        <v>12.27</v>
      </c>
      <c r="L18" s="44">
        <v>1</v>
      </c>
    </row>
    <row r="19" spans="1:12">
      <c r="A19" s="33" t="s">
        <v>261</v>
      </c>
      <c r="B19" s="33" t="s">
        <v>262</v>
      </c>
      <c r="C19" s="33" t="s">
        <v>263</v>
      </c>
      <c r="D19" s="36">
        <v>11.45</v>
      </c>
      <c r="E19" s="44">
        <v>2</v>
      </c>
      <c r="H19" s="33" t="s">
        <v>258</v>
      </c>
      <c r="I19" s="33" t="s">
        <v>264</v>
      </c>
      <c r="J19" s="33" t="s">
        <v>216</v>
      </c>
      <c r="K19" s="36">
        <v>12.97</v>
      </c>
      <c r="L19" s="44">
        <v>2</v>
      </c>
    </row>
    <row r="20" spans="1:12">
      <c r="A20" s="33" t="s">
        <v>258</v>
      </c>
      <c r="B20" s="33" t="s">
        <v>162</v>
      </c>
      <c r="C20" s="33" t="s">
        <v>195</v>
      </c>
      <c r="D20" s="36">
        <v>11.53</v>
      </c>
      <c r="E20" s="44">
        <v>3</v>
      </c>
      <c r="H20" s="33" t="s">
        <v>243</v>
      </c>
      <c r="I20" s="33" t="s">
        <v>199</v>
      </c>
      <c r="J20" s="33" t="s">
        <v>257</v>
      </c>
      <c r="K20" s="36">
        <v>13.03</v>
      </c>
      <c r="L20" s="44">
        <v>3</v>
      </c>
    </row>
    <row r="21" spans="1:12">
      <c r="A21" s="33" t="s">
        <v>244</v>
      </c>
      <c r="B21" s="33" t="s">
        <v>245</v>
      </c>
      <c r="C21" s="33" t="s">
        <v>246</v>
      </c>
      <c r="D21" s="36">
        <v>11.82</v>
      </c>
      <c r="E21" s="44">
        <v>4</v>
      </c>
      <c r="H21" s="33" t="s">
        <v>247</v>
      </c>
      <c r="I21" s="33" t="s">
        <v>248</v>
      </c>
      <c r="J21" s="33" t="s">
        <v>249</v>
      </c>
      <c r="K21" s="36">
        <v>13.06</v>
      </c>
      <c r="L21" s="48">
        <v>4</v>
      </c>
    </row>
    <row r="22" spans="1:12">
      <c r="A22" s="33" t="s">
        <v>241</v>
      </c>
      <c r="B22" s="33" t="s">
        <v>255</v>
      </c>
      <c r="C22" s="33" t="s">
        <v>256</v>
      </c>
      <c r="D22" s="36">
        <v>12.02</v>
      </c>
      <c r="E22" s="44">
        <v>5</v>
      </c>
      <c r="H22" s="33" t="s">
        <v>234</v>
      </c>
      <c r="I22" s="33" t="s">
        <v>284</v>
      </c>
      <c r="J22" s="33" t="s">
        <v>239</v>
      </c>
      <c r="K22" s="36">
        <v>13.2</v>
      </c>
      <c r="L22" s="48">
        <v>5</v>
      </c>
    </row>
    <row r="23" spans="1:12">
      <c r="A23" s="33" t="s">
        <v>261</v>
      </c>
      <c r="B23" s="33" t="s">
        <v>222</v>
      </c>
      <c r="C23" s="33" t="s">
        <v>359</v>
      </c>
      <c r="D23" s="36">
        <v>12.21</v>
      </c>
      <c r="E23" s="44">
        <v>6</v>
      </c>
      <c r="H23" s="33" t="s">
        <v>251</v>
      </c>
      <c r="I23" s="33" t="s">
        <v>352</v>
      </c>
      <c r="J23" s="33" t="s">
        <v>156</v>
      </c>
      <c r="K23" s="36">
        <v>13.6</v>
      </c>
      <c r="L23" s="48">
        <v>6</v>
      </c>
    </row>
    <row r="24" spans="1:12">
      <c r="A24" s="33" t="s">
        <v>243</v>
      </c>
      <c r="B24" s="33" t="s">
        <v>215</v>
      </c>
      <c r="C24" s="33" t="s">
        <v>23</v>
      </c>
      <c r="D24" s="36">
        <v>12.24</v>
      </c>
      <c r="E24" s="44">
        <v>7</v>
      </c>
      <c r="H24" s="33" t="s">
        <v>244</v>
      </c>
      <c r="I24" s="33" t="s">
        <v>191</v>
      </c>
      <c r="J24" s="33" t="s">
        <v>272</v>
      </c>
      <c r="K24" s="36">
        <v>13.63</v>
      </c>
      <c r="L24" s="48">
        <v>7</v>
      </c>
    </row>
    <row r="25" spans="1:12">
      <c r="A25" s="33" t="s">
        <v>238</v>
      </c>
      <c r="B25" s="33" t="s">
        <v>265</v>
      </c>
      <c r="C25" s="33" t="s">
        <v>144</v>
      </c>
      <c r="D25" s="36">
        <v>12.26</v>
      </c>
      <c r="E25" s="44">
        <v>8</v>
      </c>
      <c r="H25" s="33" t="s">
        <v>251</v>
      </c>
      <c r="I25" s="33" t="s">
        <v>252</v>
      </c>
      <c r="J25" s="33" t="s">
        <v>168</v>
      </c>
      <c r="K25" s="36">
        <v>13.72</v>
      </c>
      <c r="L25" s="48">
        <v>8</v>
      </c>
    </row>
    <row r="26" spans="1:12">
      <c r="A26" s="33" t="s">
        <v>251</v>
      </c>
      <c r="B26" s="33" t="s">
        <v>220</v>
      </c>
      <c r="C26" s="33" t="s">
        <v>224</v>
      </c>
      <c r="D26" s="36">
        <v>12.27</v>
      </c>
      <c r="E26" s="44">
        <v>9</v>
      </c>
      <c r="H26" s="33" t="s">
        <v>261</v>
      </c>
      <c r="I26" s="33" t="s">
        <v>270</v>
      </c>
      <c r="J26" s="33" t="s">
        <v>271</v>
      </c>
      <c r="K26" s="36">
        <v>13.82</v>
      </c>
      <c r="L26" s="48">
        <v>9</v>
      </c>
    </row>
    <row r="27" spans="1:12">
      <c r="A27" s="33" t="s">
        <v>261</v>
      </c>
      <c r="B27" s="33" t="s">
        <v>360</v>
      </c>
      <c r="C27" s="33" t="s">
        <v>359</v>
      </c>
      <c r="D27" s="36">
        <v>12.53</v>
      </c>
      <c r="E27" s="44">
        <v>10</v>
      </c>
      <c r="H27" s="33" t="s">
        <v>261</v>
      </c>
      <c r="I27" s="33" t="s">
        <v>361</v>
      </c>
      <c r="J27" s="33" t="s">
        <v>362</v>
      </c>
      <c r="K27" s="36">
        <v>13.94</v>
      </c>
      <c r="L27" s="48">
        <v>10</v>
      </c>
    </row>
    <row r="29" spans="1:12">
      <c r="A29" s="37" t="s">
        <v>275</v>
      </c>
      <c r="B29" s="37"/>
      <c r="C29" s="37"/>
      <c r="D29" s="37"/>
      <c r="E29" s="37"/>
      <c r="H29" s="38" t="s">
        <v>276</v>
      </c>
      <c r="I29" s="38"/>
      <c r="J29" s="38"/>
      <c r="K29" s="38"/>
      <c r="L29" s="38"/>
    </row>
    <row r="30" spans="1:12">
      <c r="A30" s="31" t="s">
        <v>1</v>
      </c>
      <c r="B30" s="30" t="s">
        <v>2</v>
      </c>
      <c r="C30" s="30" t="s">
        <v>3</v>
      </c>
      <c r="D30" s="41" t="s">
        <v>173</v>
      </c>
      <c r="E30" s="31" t="s">
        <v>174</v>
      </c>
      <c r="F30" s="42"/>
      <c r="G30" s="42"/>
      <c r="H30" s="31" t="s">
        <v>1</v>
      </c>
      <c r="I30" s="30" t="s">
        <v>2</v>
      </c>
      <c r="J30" s="30" t="s">
        <v>3</v>
      </c>
      <c r="K30" s="41" t="s">
        <v>173</v>
      </c>
      <c r="L30" s="31" t="s">
        <v>174</v>
      </c>
    </row>
    <row r="31" spans="1:12">
      <c r="A31" s="33" t="s">
        <v>258</v>
      </c>
      <c r="B31" s="33" t="s">
        <v>162</v>
      </c>
      <c r="C31" s="33" t="s">
        <v>195</v>
      </c>
      <c r="D31" s="36">
        <v>9.2899999999999991</v>
      </c>
      <c r="E31" s="44">
        <v>1</v>
      </c>
      <c r="H31" s="33" t="s">
        <v>244</v>
      </c>
      <c r="I31" s="33" t="s">
        <v>191</v>
      </c>
      <c r="J31" s="33" t="s">
        <v>272</v>
      </c>
      <c r="K31" s="36">
        <v>10.02</v>
      </c>
      <c r="L31" s="44">
        <v>1</v>
      </c>
    </row>
    <row r="32" spans="1:12">
      <c r="A32" s="33" t="s">
        <v>261</v>
      </c>
      <c r="B32" s="33" t="s">
        <v>222</v>
      </c>
      <c r="C32" s="33" t="s">
        <v>359</v>
      </c>
      <c r="D32" s="36">
        <v>9.5</v>
      </c>
      <c r="E32" s="44">
        <v>2</v>
      </c>
      <c r="H32" s="33" t="s">
        <v>247</v>
      </c>
      <c r="I32" s="33" t="s">
        <v>248</v>
      </c>
      <c r="J32" s="33" t="s">
        <v>249</v>
      </c>
      <c r="K32" s="36">
        <v>10.79</v>
      </c>
      <c r="L32" s="44">
        <v>2</v>
      </c>
    </row>
    <row r="33" spans="1:12">
      <c r="A33" s="33" t="s">
        <v>261</v>
      </c>
      <c r="B33" s="33" t="s">
        <v>262</v>
      </c>
      <c r="C33" s="33" t="s">
        <v>263</v>
      </c>
      <c r="D33" s="36">
        <v>9.85</v>
      </c>
      <c r="E33" s="44">
        <v>3</v>
      </c>
      <c r="H33" s="33" t="s">
        <v>243</v>
      </c>
      <c r="I33" s="33" t="s">
        <v>74</v>
      </c>
      <c r="J33" s="33" t="s">
        <v>192</v>
      </c>
      <c r="K33" s="36">
        <v>10.89</v>
      </c>
      <c r="L33" s="44">
        <v>3</v>
      </c>
    </row>
    <row r="34" spans="1:12">
      <c r="A34" s="33" t="s">
        <v>238</v>
      </c>
      <c r="B34" s="33" t="s">
        <v>239</v>
      </c>
      <c r="C34" s="33" t="s">
        <v>240</v>
      </c>
      <c r="D34" s="36">
        <v>9.9700000000000006</v>
      </c>
      <c r="E34" s="48">
        <v>4</v>
      </c>
      <c r="H34" s="33" t="s">
        <v>238</v>
      </c>
      <c r="I34" s="33" t="s">
        <v>394</v>
      </c>
      <c r="J34" s="33" t="s">
        <v>198</v>
      </c>
      <c r="K34" s="36">
        <v>10.92</v>
      </c>
      <c r="L34" s="48">
        <v>4</v>
      </c>
    </row>
    <row r="35" spans="1:12">
      <c r="A35" s="33" t="s">
        <v>244</v>
      </c>
      <c r="B35" s="33" t="s">
        <v>245</v>
      </c>
      <c r="C35" s="33" t="s">
        <v>246</v>
      </c>
      <c r="D35" s="36">
        <v>10.02</v>
      </c>
      <c r="E35" s="48">
        <v>5</v>
      </c>
      <c r="H35" s="33" t="s">
        <v>243</v>
      </c>
      <c r="I35" s="33" t="s">
        <v>199</v>
      </c>
      <c r="J35" s="33" t="s">
        <v>257</v>
      </c>
      <c r="K35" s="36">
        <v>11.02</v>
      </c>
      <c r="L35" s="48">
        <v>5</v>
      </c>
    </row>
    <row r="36" spans="1:12">
      <c r="A36" s="33" t="s">
        <v>243</v>
      </c>
      <c r="B36" s="33" t="s">
        <v>215</v>
      </c>
      <c r="C36" s="33" t="s">
        <v>23</v>
      </c>
      <c r="D36" s="36">
        <v>10.029999999999999</v>
      </c>
      <c r="E36" s="48">
        <v>6</v>
      </c>
      <c r="H36" s="33" t="s">
        <v>251</v>
      </c>
      <c r="I36" s="33" t="s">
        <v>252</v>
      </c>
      <c r="J36" s="33" t="s">
        <v>168</v>
      </c>
      <c r="K36" s="36">
        <v>11.14</v>
      </c>
      <c r="L36" s="48">
        <v>6</v>
      </c>
    </row>
    <row r="37" spans="1:12">
      <c r="A37" s="33" t="s">
        <v>238</v>
      </c>
      <c r="B37" s="33" t="s">
        <v>265</v>
      </c>
      <c r="C37" s="33" t="s">
        <v>144</v>
      </c>
      <c r="D37" s="36">
        <v>10.050000000000001</v>
      </c>
      <c r="E37" s="48">
        <v>7</v>
      </c>
      <c r="H37" s="33" t="s">
        <v>251</v>
      </c>
      <c r="I37" s="33" t="s">
        <v>259</v>
      </c>
      <c r="J37" s="33" t="s">
        <v>260</v>
      </c>
      <c r="K37" s="36">
        <v>11.15</v>
      </c>
      <c r="L37" s="48">
        <v>7</v>
      </c>
    </row>
    <row r="38" spans="1:12">
      <c r="A38" s="33" t="s">
        <v>261</v>
      </c>
      <c r="B38" s="33" t="s">
        <v>239</v>
      </c>
      <c r="C38" s="33" t="s">
        <v>359</v>
      </c>
      <c r="D38" s="36">
        <v>10.25</v>
      </c>
      <c r="E38" s="48">
        <v>8</v>
      </c>
      <c r="H38" s="33" t="s">
        <v>234</v>
      </c>
      <c r="I38" s="33" t="s">
        <v>284</v>
      </c>
      <c r="J38" s="33" t="s">
        <v>239</v>
      </c>
      <c r="K38" s="36">
        <v>11.21</v>
      </c>
      <c r="L38" s="48">
        <v>8</v>
      </c>
    </row>
    <row r="39" spans="1:12">
      <c r="A39" s="33" t="s">
        <v>261</v>
      </c>
      <c r="B39" s="33" t="s">
        <v>360</v>
      </c>
      <c r="C39" s="33" t="s">
        <v>359</v>
      </c>
      <c r="D39" s="36">
        <v>10.31</v>
      </c>
      <c r="E39" s="48">
        <v>9</v>
      </c>
      <c r="H39" s="33" t="s">
        <v>261</v>
      </c>
      <c r="I39" s="33" t="s">
        <v>270</v>
      </c>
      <c r="J39" s="33" t="s">
        <v>271</v>
      </c>
      <c r="K39" s="36">
        <v>11.25</v>
      </c>
      <c r="L39" s="48">
        <v>9</v>
      </c>
    </row>
    <row r="40" spans="1:12">
      <c r="A40" s="33" t="s">
        <v>234</v>
      </c>
      <c r="B40" s="33" t="s">
        <v>229</v>
      </c>
      <c r="C40" s="33" t="s">
        <v>250</v>
      </c>
      <c r="D40" s="36">
        <v>10.32</v>
      </c>
      <c r="E40" s="48">
        <v>10</v>
      </c>
      <c r="H40" s="33" t="s">
        <v>251</v>
      </c>
      <c r="I40" s="33" t="s">
        <v>352</v>
      </c>
      <c r="J40" s="33" t="s">
        <v>156</v>
      </c>
      <c r="K40" s="36">
        <v>11.26</v>
      </c>
      <c r="L40" s="48">
        <v>10</v>
      </c>
    </row>
    <row r="42" spans="1:12">
      <c r="A42" s="37" t="s">
        <v>279</v>
      </c>
      <c r="B42" s="37"/>
      <c r="C42" s="37"/>
      <c r="D42" s="37"/>
      <c r="E42" s="37"/>
      <c r="H42" s="38" t="s">
        <v>280</v>
      </c>
      <c r="I42" s="38"/>
      <c r="J42" s="38"/>
      <c r="K42" s="38"/>
      <c r="L42" s="38"/>
    </row>
    <row r="43" spans="1:12">
      <c r="A43" s="31" t="s">
        <v>1</v>
      </c>
      <c r="B43" s="30" t="s">
        <v>2</v>
      </c>
      <c r="C43" s="30" t="s">
        <v>3</v>
      </c>
      <c r="D43" s="41" t="s">
        <v>173</v>
      </c>
      <c r="E43" s="31" t="s">
        <v>174</v>
      </c>
      <c r="F43" s="42"/>
      <c r="G43" s="42"/>
      <c r="H43" s="31" t="s">
        <v>1</v>
      </c>
      <c r="I43" s="30" t="s">
        <v>2</v>
      </c>
      <c r="J43" s="30" t="s">
        <v>3</v>
      </c>
      <c r="K43" s="41" t="s">
        <v>173</v>
      </c>
      <c r="L43" s="31" t="s">
        <v>174</v>
      </c>
    </row>
    <row r="44" spans="1:12">
      <c r="A44" s="33" t="s">
        <v>258</v>
      </c>
      <c r="B44" s="33" t="s">
        <v>162</v>
      </c>
      <c r="C44" s="33" t="s">
        <v>195</v>
      </c>
      <c r="D44" s="36">
        <v>18.27</v>
      </c>
      <c r="E44" s="44">
        <v>1</v>
      </c>
      <c r="H44" s="33" t="s">
        <v>243</v>
      </c>
      <c r="I44" s="33" t="s">
        <v>74</v>
      </c>
      <c r="J44" s="33" t="s">
        <v>192</v>
      </c>
      <c r="K44" s="36">
        <v>20.48</v>
      </c>
      <c r="L44" s="44">
        <v>1</v>
      </c>
    </row>
    <row r="45" spans="1:12">
      <c r="A45" s="33" t="s">
        <v>261</v>
      </c>
      <c r="B45" s="33" t="s">
        <v>222</v>
      </c>
      <c r="C45" s="33" t="s">
        <v>359</v>
      </c>
      <c r="D45" s="36">
        <v>18.940000000000001</v>
      </c>
      <c r="E45" s="44">
        <v>2</v>
      </c>
      <c r="H45" s="33" t="s">
        <v>261</v>
      </c>
      <c r="I45" s="33" t="s">
        <v>270</v>
      </c>
      <c r="J45" s="33" t="s">
        <v>271</v>
      </c>
      <c r="K45" s="36">
        <v>21.35</v>
      </c>
      <c r="L45" s="44">
        <v>2</v>
      </c>
    </row>
    <row r="46" spans="1:12">
      <c r="A46" s="33" t="s">
        <v>243</v>
      </c>
      <c r="B46" s="33" t="s">
        <v>215</v>
      </c>
      <c r="C46" s="33" t="s">
        <v>23</v>
      </c>
      <c r="D46" s="36">
        <v>19.45</v>
      </c>
      <c r="E46" s="44">
        <v>3</v>
      </c>
      <c r="H46" s="33" t="s">
        <v>244</v>
      </c>
      <c r="I46" s="33" t="s">
        <v>191</v>
      </c>
      <c r="J46" s="33" t="s">
        <v>272</v>
      </c>
      <c r="K46" s="36">
        <v>21.64</v>
      </c>
      <c r="L46" s="44">
        <v>3</v>
      </c>
    </row>
    <row r="47" spans="1:12">
      <c r="A47" s="33" t="s">
        <v>243</v>
      </c>
      <c r="B47" s="33" t="s">
        <v>277</v>
      </c>
      <c r="C47" s="33" t="s">
        <v>214</v>
      </c>
      <c r="D47" s="36">
        <v>19.649999999999999</v>
      </c>
      <c r="E47" s="48">
        <v>4</v>
      </c>
      <c r="H47" s="33" t="s">
        <v>243</v>
      </c>
      <c r="I47" s="33" t="s">
        <v>199</v>
      </c>
      <c r="J47" s="33" t="s">
        <v>257</v>
      </c>
      <c r="K47" s="36">
        <v>21.75</v>
      </c>
      <c r="L47" s="44">
        <v>4</v>
      </c>
    </row>
    <row r="48" spans="1:12">
      <c r="A48" s="33" t="s">
        <v>261</v>
      </c>
      <c r="B48" s="33" t="s">
        <v>262</v>
      </c>
      <c r="C48" s="33" t="s">
        <v>263</v>
      </c>
      <c r="D48" s="36">
        <v>19.670000000000002</v>
      </c>
      <c r="E48" s="48">
        <v>5</v>
      </c>
      <c r="H48" s="33" t="s">
        <v>247</v>
      </c>
      <c r="I48" s="33" t="s">
        <v>248</v>
      </c>
      <c r="J48" s="33" t="s">
        <v>249</v>
      </c>
      <c r="K48" s="36">
        <v>22.25</v>
      </c>
      <c r="L48" s="44">
        <v>5</v>
      </c>
    </row>
    <row r="49" spans="1:13">
      <c r="A49" s="33" t="s">
        <v>234</v>
      </c>
      <c r="B49" s="33" t="s">
        <v>227</v>
      </c>
      <c r="C49" s="33" t="s">
        <v>84</v>
      </c>
      <c r="D49" s="36">
        <v>19.77</v>
      </c>
      <c r="E49" s="48">
        <v>6</v>
      </c>
      <c r="H49" s="33" t="s">
        <v>234</v>
      </c>
      <c r="I49" s="33" t="s">
        <v>237</v>
      </c>
      <c r="J49" s="33" t="s">
        <v>206</v>
      </c>
      <c r="K49" s="36">
        <v>22.3</v>
      </c>
      <c r="L49" s="44">
        <v>6</v>
      </c>
    </row>
    <row r="50" spans="1:13">
      <c r="A50" s="33" t="s">
        <v>261</v>
      </c>
      <c r="B50" s="33" t="s">
        <v>239</v>
      </c>
      <c r="C50" s="33" t="s">
        <v>359</v>
      </c>
      <c r="D50" s="36">
        <v>19.98</v>
      </c>
      <c r="E50" s="48">
        <v>7</v>
      </c>
      <c r="H50" s="33" t="s">
        <v>251</v>
      </c>
      <c r="I50" s="33" t="s">
        <v>259</v>
      </c>
      <c r="J50" s="33" t="s">
        <v>260</v>
      </c>
      <c r="K50" s="36">
        <v>22.37</v>
      </c>
      <c r="L50" s="44">
        <v>7</v>
      </c>
    </row>
    <row r="51" spans="1:13">
      <c r="A51" s="33" t="s">
        <v>244</v>
      </c>
      <c r="B51" s="33" t="s">
        <v>245</v>
      </c>
      <c r="C51" s="33" t="s">
        <v>246</v>
      </c>
      <c r="D51" s="36">
        <v>20.010000000000002</v>
      </c>
      <c r="E51" s="48">
        <v>8</v>
      </c>
      <c r="H51" s="33" t="s">
        <v>251</v>
      </c>
      <c r="I51" s="33" t="s">
        <v>252</v>
      </c>
      <c r="J51" s="33" t="s">
        <v>168</v>
      </c>
      <c r="K51" s="36">
        <v>22.75</v>
      </c>
      <c r="L51" s="44">
        <v>8</v>
      </c>
    </row>
    <row r="52" spans="1:13">
      <c r="A52" s="33" t="s">
        <v>238</v>
      </c>
      <c r="B52" s="33" t="s">
        <v>239</v>
      </c>
      <c r="C52" s="33" t="s">
        <v>240</v>
      </c>
      <c r="D52" s="36">
        <v>20.059999999999999</v>
      </c>
      <c r="E52" s="48">
        <v>9</v>
      </c>
      <c r="H52" s="33" t="s">
        <v>251</v>
      </c>
      <c r="I52" s="33" t="s">
        <v>352</v>
      </c>
      <c r="J52" s="33" t="s">
        <v>156</v>
      </c>
      <c r="K52" s="36">
        <v>23.03</v>
      </c>
      <c r="L52" s="44">
        <v>9</v>
      </c>
    </row>
    <row r="53" spans="1:13">
      <c r="A53" s="33" t="s">
        <v>234</v>
      </c>
      <c r="B53" s="33" t="s">
        <v>229</v>
      </c>
      <c r="C53" s="33" t="s">
        <v>250</v>
      </c>
      <c r="D53" s="36">
        <v>20.309999999999999</v>
      </c>
      <c r="E53" s="48">
        <v>10</v>
      </c>
      <c r="H53" s="33" t="s">
        <v>258</v>
      </c>
      <c r="I53" s="33" t="s">
        <v>264</v>
      </c>
      <c r="J53" s="33" t="s">
        <v>216</v>
      </c>
      <c r="K53" s="36">
        <v>23.24</v>
      </c>
      <c r="L53" s="44">
        <v>10</v>
      </c>
    </row>
    <row r="55" spans="1:13">
      <c r="A55" s="37" t="s">
        <v>281</v>
      </c>
      <c r="B55" s="37"/>
      <c r="C55" s="37"/>
      <c r="D55" s="37"/>
      <c r="E55" s="37"/>
      <c r="F55" s="37"/>
      <c r="H55" s="38" t="s">
        <v>282</v>
      </c>
      <c r="I55" s="38"/>
      <c r="J55" s="38"/>
      <c r="K55" s="38"/>
      <c r="L55" s="38"/>
      <c r="M55" s="38"/>
    </row>
    <row r="56" spans="1:13">
      <c r="A56" s="31" t="s">
        <v>1</v>
      </c>
      <c r="B56" s="30" t="s">
        <v>2</v>
      </c>
      <c r="C56" s="30" t="s">
        <v>3</v>
      </c>
      <c r="D56" s="41" t="s">
        <v>175</v>
      </c>
      <c r="E56" s="31" t="s">
        <v>176</v>
      </c>
      <c r="F56" s="42" t="s">
        <v>174</v>
      </c>
      <c r="G56" s="42"/>
      <c r="H56" s="31" t="s">
        <v>1</v>
      </c>
      <c r="I56" s="30" t="s">
        <v>2</v>
      </c>
      <c r="J56" s="30" t="s">
        <v>3</v>
      </c>
      <c r="K56" s="41" t="s">
        <v>175</v>
      </c>
      <c r="L56" s="31" t="s">
        <v>176</v>
      </c>
      <c r="M56" s="42" t="s">
        <v>174</v>
      </c>
    </row>
    <row r="57" spans="1:13">
      <c r="A57" s="33" t="s">
        <v>244</v>
      </c>
      <c r="B57" s="33" t="s">
        <v>245</v>
      </c>
      <c r="C57" s="33" t="s">
        <v>246</v>
      </c>
      <c r="D57" s="35">
        <v>9</v>
      </c>
      <c r="E57" s="35">
        <v>8</v>
      </c>
      <c r="F57" s="44">
        <v>1</v>
      </c>
      <c r="H57" s="33" t="s">
        <v>261</v>
      </c>
      <c r="I57" s="33" t="s">
        <v>270</v>
      </c>
      <c r="J57" s="33" t="s">
        <v>271</v>
      </c>
      <c r="K57" s="33">
        <v>6</v>
      </c>
      <c r="L57" s="33">
        <v>10</v>
      </c>
      <c r="M57" s="33">
        <v>1</v>
      </c>
    </row>
    <row r="58" spans="1:13">
      <c r="A58" s="33" t="s">
        <v>258</v>
      </c>
      <c r="B58" s="33" t="s">
        <v>162</v>
      </c>
      <c r="C58" s="33" t="s">
        <v>195</v>
      </c>
      <c r="D58" s="35">
        <v>9</v>
      </c>
      <c r="E58" s="35">
        <v>5</v>
      </c>
      <c r="F58" s="44">
        <v>2</v>
      </c>
      <c r="H58" s="33" t="s">
        <v>241</v>
      </c>
      <c r="I58" s="33" t="s">
        <v>242</v>
      </c>
      <c r="J58" s="33" t="s">
        <v>202</v>
      </c>
      <c r="K58" s="33">
        <v>6</v>
      </c>
      <c r="L58" s="33">
        <v>8</v>
      </c>
      <c r="M58" s="33">
        <v>2</v>
      </c>
    </row>
    <row r="59" spans="1:13">
      <c r="A59" s="33" t="s">
        <v>261</v>
      </c>
      <c r="B59" s="33" t="s">
        <v>222</v>
      </c>
      <c r="C59" s="33" t="s">
        <v>359</v>
      </c>
      <c r="D59" s="35">
        <v>8</v>
      </c>
      <c r="E59" s="35">
        <v>10</v>
      </c>
      <c r="F59" s="44">
        <v>3</v>
      </c>
      <c r="H59" s="33" t="s">
        <v>243</v>
      </c>
      <c r="I59" s="33" t="s">
        <v>74</v>
      </c>
      <c r="J59" s="33" t="s">
        <v>192</v>
      </c>
      <c r="K59" s="33">
        <v>6</v>
      </c>
      <c r="L59" s="33">
        <v>1</v>
      </c>
      <c r="M59" s="33">
        <v>3</v>
      </c>
    </row>
    <row r="60" spans="1:13">
      <c r="A60" s="33" t="s">
        <v>261</v>
      </c>
      <c r="B60" s="33" t="s">
        <v>239</v>
      </c>
      <c r="C60" s="33" t="s">
        <v>359</v>
      </c>
      <c r="D60" s="35">
        <v>7</v>
      </c>
      <c r="E60" s="35">
        <v>9</v>
      </c>
      <c r="F60" s="44">
        <v>4</v>
      </c>
      <c r="H60" s="33" t="s">
        <v>261</v>
      </c>
      <c r="I60" s="33" t="s">
        <v>361</v>
      </c>
      <c r="J60" s="33" t="s">
        <v>362</v>
      </c>
      <c r="K60" s="33">
        <v>5</v>
      </c>
      <c r="L60" s="33">
        <v>10</v>
      </c>
      <c r="M60" s="33">
        <v>4</v>
      </c>
    </row>
    <row r="61" spans="1:13">
      <c r="A61" s="33" t="s">
        <v>251</v>
      </c>
      <c r="B61" s="33" t="s">
        <v>121</v>
      </c>
      <c r="C61" s="33" t="s">
        <v>253</v>
      </c>
      <c r="D61" s="35">
        <v>7</v>
      </c>
      <c r="E61" s="35">
        <v>5</v>
      </c>
      <c r="F61" s="44">
        <v>5</v>
      </c>
      <c r="H61" s="33" t="s">
        <v>247</v>
      </c>
      <c r="I61" s="33" t="s">
        <v>248</v>
      </c>
      <c r="J61" s="33" t="s">
        <v>249</v>
      </c>
      <c r="K61" s="33">
        <v>5</v>
      </c>
      <c r="L61" s="33">
        <v>9</v>
      </c>
      <c r="M61" s="33">
        <v>5</v>
      </c>
    </row>
    <row r="62" spans="1:13">
      <c r="A62" s="33" t="s">
        <v>234</v>
      </c>
      <c r="B62" s="33" t="s">
        <v>229</v>
      </c>
      <c r="C62" s="33" t="s">
        <v>250</v>
      </c>
      <c r="D62" s="35">
        <v>7</v>
      </c>
      <c r="E62" s="35">
        <v>4</v>
      </c>
      <c r="F62" s="44">
        <v>6</v>
      </c>
      <c r="H62" s="33" t="s">
        <v>261</v>
      </c>
      <c r="I62" s="33" t="s">
        <v>273</v>
      </c>
      <c r="J62" s="33" t="s">
        <v>274</v>
      </c>
      <c r="K62" s="33">
        <v>5</v>
      </c>
      <c r="L62" s="33">
        <v>8</v>
      </c>
      <c r="M62" s="33">
        <v>6</v>
      </c>
    </row>
    <row r="63" spans="1:13">
      <c r="A63" s="33" t="s">
        <v>238</v>
      </c>
      <c r="B63" s="33" t="s">
        <v>239</v>
      </c>
      <c r="C63" s="33" t="s">
        <v>240</v>
      </c>
      <c r="D63" s="35">
        <v>7</v>
      </c>
      <c r="E63" s="35">
        <v>3</v>
      </c>
      <c r="F63" s="44">
        <v>7</v>
      </c>
      <c r="H63" s="33" t="s">
        <v>234</v>
      </c>
      <c r="I63" s="33" t="s">
        <v>237</v>
      </c>
      <c r="J63" s="33" t="s">
        <v>206</v>
      </c>
      <c r="K63" s="33">
        <v>5</v>
      </c>
      <c r="L63" s="33">
        <v>6</v>
      </c>
      <c r="M63" s="33">
        <v>7</v>
      </c>
    </row>
    <row r="64" spans="1:13">
      <c r="A64" s="33" t="s">
        <v>251</v>
      </c>
      <c r="B64" s="33" t="s">
        <v>220</v>
      </c>
      <c r="C64" s="33" t="s">
        <v>224</v>
      </c>
      <c r="D64" s="35">
        <v>7</v>
      </c>
      <c r="E64" s="35">
        <v>0</v>
      </c>
      <c r="F64" s="44">
        <v>8</v>
      </c>
      <c r="H64" s="33" t="s">
        <v>261</v>
      </c>
      <c r="I64" s="33" t="s">
        <v>266</v>
      </c>
      <c r="J64" s="33" t="s">
        <v>267</v>
      </c>
      <c r="K64" s="33">
        <v>5</v>
      </c>
      <c r="L64" s="33">
        <v>5</v>
      </c>
      <c r="M64" s="33">
        <v>8</v>
      </c>
    </row>
    <row r="65" spans="1:13">
      <c r="A65" s="33" t="s">
        <v>241</v>
      </c>
      <c r="B65" s="33" t="s">
        <v>97</v>
      </c>
      <c r="C65" s="33" t="s">
        <v>145</v>
      </c>
      <c r="D65" s="35">
        <v>6</v>
      </c>
      <c r="E65" s="35">
        <v>11</v>
      </c>
      <c r="F65" s="44">
        <v>9</v>
      </c>
      <c r="H65" s="33" t="s">
        <v>243</v>
      </c>
      <c r="I65" s="33" t="s">
        <v>199</v>
      </c>
      <c r="J65" s="33" t="s">
        <v>257</v>
      </c>
      <c r="K65" s="51">
        <v>5</v>
      </c>
      <c r="L65" s="51">
        <v>3</v>
      </c>
      <c r="M65" s="33">
        <v>9</v>
      </c>
    </row>
    <row r="66" spans="1:13">
      <c r="A66" s="33" t="s">
        <v>238</v>
      </c>
      <c r="B66" s="33" t="s">
        <v>265</v>
      </c>
      <c r="C66" s="33" t="s">
        <v>144</v>
      </c>
      <c r="D66" s="35">
        <v>6</v>
      </c>
      <c r="E66" s="35">
        <v>10</v>
      </c>
      <c r="F66" s="44">
        <v>10</v>
      </c>
      <c r="H66" s="33" t="s">
        <v>251</v>
      </c>
      <c r="I66" s="33" t="s">
        <v>259</v>
      </c>
      <c r="J66" s="33" t="s">
        <v>260</v>
      </c>
      <c r="K66" s="51">
        <v>5</v>
      </c>
      <c r="L66" s="51">
        <v>0</v>
      </c>
      <c r="M66" s="33">
        <v>10</v>
      </c>
    </row>
    <row r="68" spans="1:13">
      <c r="A68" s="37" t="s">
        <v>286</v>
      </c>
      <c r="B68" s="37"/>
      <c r="C68" s="37"/>
      <c r="D68" s="37"/>
      <c r="E68" s="37"/>
      <c r="F68" s="37"/>
      <c r="H68" s="38" t="s">
        <v>287</v>
      </c>
      <c r="I68" s="38"/>
      <c r="J68" s="38"/>
      <c r="K68" s="38"/>
      <c r="L68" s="38"/>
      <c r="M68" s="38"/>
    </row>
    <row r="69" spans="1:13">
      <c r="A69" s="31" t="s">
        <v>1</v>
      </c>
      <c r="B69" s="30" t="s">
        <v>2</v>
      </c>
      <c r="C69" s="30" t="s">
        <v>3</v>
      </c>
      <c r="D69" s="41" t="s">
        <v>175</v>
      </c>
      <c r="E69" s="31" t="s">
        <v>176</v>
      </c>
      <c r="F69" s="42" t="s">
        <v>174</v>
      </c>
      <c r="G69" s="42"/>
      <c r="H69" s="31" t="s">
        <v>1</v>
      </c>
      <c r="I69" s="30" t="s">
        <v>2</v>
      </c>
      <c r="J69" s="30" t="s">
        <v>3</v>
      </c>
      <c r="K69" s="41" t="s">
        <v>175</v>
      </c>
      <c r="L69" s="31" t="s">
        <v>176</v>
      </c>
      <c r="M69" s="42" t="s">
        <v>174</v>
      </c>
    </row>
    <row r="70" spans="1:13">
      <c r="A70" s="33" t="s">
        <v>261</v>
      </c>
      <c r="B70" s="33" t="s">
        <v>222</v>
      </c>
      <c r="C70" s="33" t="s">
        <v>359</v>
      </c>
      <c r="D70" s="63">
        <v>15</v>
      </c>
      <c r="E70" s="63">
        <v>5</v>
      </c>
      <c r="F70" s="44">
        <v>1</v>
      </c>
      <c r="H70" s="33" t="s">
        <v>244</v>
      </c>
      <c r="I70" s="33" t="s">
        <v>191</v>
      </c>
      <c r="J70" s="33" t="s">
        <v>272</v>
      </c>
      <c r="K70" s="35">
        <v>9</v>
      </c>
      <c r="L70" s="35">
        <v>1</v>
      </c>
      <c r="M70" s="33">
        <v>1</v>
      </c>
    </row>
    <row r="71" spans="1:13">
      <c r="A71" s="33" t="s">
        <v>261</v>
      </c>
      <c r="B71" s="33" t="s">
        <v>360</v>
      </c>
      <c r="C71" s="33" t="s">
        <v>359</v>
      </c>
      <c r="D71" s="63">
        <v>15</v>
      </c>
      <c r="E71" s="63">
        <v>0</v>
      </c>
      <c r="F71" s="44">
        <v>2</v>
      </c>
      <c r="H71" s="33" t="s">
        <v>251</v>
      </c>
      <c r="I71" s="33" t="s">
        <v>259</v>
      </c>
      <c r="J71" s="33" t="s">
        <v>260</v>
      </c>
      <c r="K71" s="35">
        <v>8</v>
      </c>
      <c r="L71" s="35">
        <v>3</v>
      </c>
      <c r="M71" s="33">
        <v>2</v>
      </c>
    </row>
    <row r="72" spans="1:13">
      <c r="A72" s="33" t="s">
        <v>251</v>
      </c>
      <c r="B72" s="33" t="s">
        <v>220</v>
      </c>
      <c r="C72" s="33" t="s">
        <v>224</v>
      </c>
      <c r="D72" s="63">
        <v>13</v>
      </c>
      <c r="E72" s="63">
        <v>2</v>
      </c>
      <c r="F72" s="44">
        <v>3</v>
      </c>
      <c r="H72" s="33" t="s">
        <v>261</v>
      </c>
      <c r="I72" s="33" t="s">
        <v>361</v>
      </c>
      <c r="J72" s="33" t="s">
        <v>362</v>
      </c>
      <c r="K72" s="35">
        <v>8</v>
      </c>
      <c r="L72" s="35">
        <v>0</v>
      </c>
      <c r="M72" s="33">
        <v>3</v>
      </c>
    </row>
    <row r="73" spans="1:13">
      <c r="A73" s="33" t="s">
        <v>258</v>
      </c>
      <c r="B73" s="33" t="s">
        <v>162</v>
      </c>
      <c r="C73" s="33" t="s">
        <v>195</v>
      </c>
      <c r="D73" s="64">
        <v>11</v>
      </c>
      <c r="E73" s="64">
        <v>5</v>
      </c>
      <c r="F73" s="48">
        <v>4</v>
      </c>
      <c r="H73" s="33" t="s">
        <v>238</v>
      </c>
      <c r="I73" s="33" t="s">
        <v>394</v>
      </c>
      <c r="J73" s="33" t="s">
        <v>198</v>
      </c>
      <c r="K73" s="35">
        <v>8</v>
      </c>
      <c r="L73" s="35">
        <v>0</v>
      </c>
      <c r="M73" s="33">
        <v>3</v>
      </c>
    </row>
    <row r="74" spans="1:13">
      <c r="A74" s="33" t="s">
        <v>241</v>
      </c>
      <c r="B74" s="33" t="s">
        <v>255</v>
      </c>
      <c r="C74" s="33" t="s">
        <v>256</v>
      </c>
      <c r="D74" s="63">
        <v>10</v>
      </c>
      <c r="E74" s="63">
        <v>10</v>
      </c>
      <c r="F74" s="48">
        <v>5</v>
      </c>
      <c r="H74" s="33" t="s">
        <v>261</v>
      </c>
      <c r="I74" s="33" t="s">
        <v>270</v>
      </c>
      <c r="J74" s="33" t="s">
        <v>271</v>
      </c>
      <c r="K74" s="35">
        <v>7</v>
      </c>
      <c r="L74" s="35">
        <v>9</v>
      </c>
      <c r="M74" s="33">
        <v>5</v>
      </c>
    </row>
    <row r="75" spans="1:13">
      <c r="A75" s="33" t="s">
        <v>261</v>
      </c>
      <c r="B75" s="33" t="s">
        <v>239</v>
      </c>
      <c r="C75" s="33" t="s">
        <v>359</v>
      </c>
      <c r="D75" s="63">
        <v>10</v>
      </c>
      <c r="E75" s="63">
        <v>6</v>
      </c>
      <c r="F75" s="48">
        <v>6</v>
      </c>
      <c r="H75" s="33" t="s">
        <v>261</v>
      </c>
      <c r="I75" s="33" t="s">
        <v>266</v>
      </c>
      <c r="J75" s="33" t="s">
        <v>267</v>
      </c>
      <c r="K75" s="35">
        <v>7</v>
      </c>
      <c r="L75" s="35">
        <v>7</v>
      </c>
      <c r="M75" s="33">
        <v>6</v>
      </c>
    </row>
    <row r="76" spans="1:13">
      <c r="A76" s="33" t="s">
        <v>247</v>
      </c>
      <c r="B76" s="33" t="s">
        <v>218</v>
      </c>
      <c r="C76" s="33" t="s">
        <v>289</v>
      </c>
      <c r="D76" s="63">
        <v>9</v>
      </c>
      <c r="E76" s="63">
        <v>9</v>
      </c>
      <c r="F76" s="48">
        <v>7</v>
      </c>
      <c r="H76" s="33" t="s">
        <v>241</v>
      </c>
      <c r="I76" s="33" t="s">
        <v>242</v>
      </c>
      <c r="J76" s="33" t="s">
        <v>202</v>
      </c>
      <c r="K76" s="35">
        <v>7</v>
      </c>
      <c r="L76" s="35">
        <v>3</v>
      </c>
      <c r="M76" s="33">
        <v>7</v>
      </c>
    </row>
    <row r="77" spans="1:13">
      <c r="A77" s="33" t="s">
        <v>234</v>
      </c>
      <c r="B77" s="33" t="s">
        <v>227</v>
      </c>
      <c r="C77" s="33" t="s">
        <v>84</v>
      </c>
      <c r="D77" s="63">
        <v>9</v>
      </c>
      <c r="E77" s="63">
        <v>4</v>
      </c>
      <c r="F77" s="48">
        <v>8</v>
      </c>
      <c r="H77" s="33" t="s">
        <v>247</v>
      </c>
      <c r="I77" s="33" t="s">
        <v>248</v>
      </c>
      <c r="J77" s="33" t="s">
        <v>249</v>
      </c>
      <c r="K77" s="35">
        <v>7</v>
      </c>
      <c r="L77" s="35">
        <v>2</v>
      </c>
      <c r="M77" s="33">
        <v>8</v>
      </c>
    </row>
    <row r="78" spans="1:13">
      <c r="A78" s="33" t="s">
        <v>261</v>
      </c>
      <c r="B78" s="33" t="s">
        <v>262</v>
      </c>
      <c r="C78" s="33" t="s">
        <v>263</v>
      </c>
      <c r="D78" s="63">
        <v>9</v>
      </c>
      <c r="E78" s="63">
        <v>3</v>
      </c>
      <c r="F78" s="48">
        <v>9</v>
      </c>
      <c r="H78" s="33" t="s">
        <v>261</v>
      </c>
      <c r="I78" s="33" t="s">
        <v>273</v>
      </c>
      <c r="J78" s="33" t="s">
        <v>274</v>
      </c>
      <c r="K78" s="35">
        <v>7</v>
      </c>
      <c r="L78" s="35">
        <v>2</v>
      </c>
      <c r="M78" s="33">
        <v>8</v>
      </c>
    </row>
    <row r="79" spans="1:13">
      <c r="A79" s="33" t="s">
        <v>238</v>
      </c>
      <c r="B79" s="33" t="s">
        <v>239</v>
      </c>
      <c r="C79" s="33" t="s">
        <v>240</v>
      </c>
      <c r="D79" s="63">
        <v>8</v>
      </c>
      <c r="E79" s="63">
        <v>11</v>
      </c>
      <c r="F79" s="48">
        <v>10</v>
      </c>
      <c r="H79" s="33" t="s">
        <v>243</v>
      </c>
      <c r="I79" s="33" t="s">
        <v>43</v>
      </c>
      <c r="J79" s="33" t="s">
        <v>290</v>
      </c>
      <c r="K79" s="35">
        <v>7</v>
      </c>
      <c r="L79" s="35">
        <v>2</v>
      </c>
      <c r="M79" s="33">
        <v>8</v>
      </c>
    </row>
  </sheetData>
  <mergeCells count="12">
    <mergeCell ref="A42:E42"/>
    <mergeCell ref="H42:L42"/>
    <mergeCell ref="A55:F55"/>
    <mergeCell ref="H55:M55"/>
    <mergeCell ref="A68:F68"/>
    <mergeCell ref="H68:M68"/>
    <mergeCell ref="A3:E3"/>
    <mergeCell ref="H3:L3"/>
    <mergeCell ref="A16:E16"/>
    <mergeCell ref="H16:L16"/>
    <mergeCell ref="A29:E29"/>
    <mergeCell ref="H29:L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1"/>
  <sheetViews>
    <sheetView workbookViewId="0">
      <selection activeCell="Q33" sqref="Q33"/>
    </sheetView>
  </sheetViews>
  <sheetFormatPr defaultColWidth="10.42578125" defaultRowHeight="15"/>
  <cols>
    <col min="1" max="1" width="16.28515625" style="33" bestFit="1" customWidth="1"/>
    <col min="2" max="2" width="14.42578125" style="33" bestFit="1" customWidth="1"/>
    <col min="3" max="3" width="13.42578125" style="33" bestFit="1" customWidth="1"/>
    <col min="4" max="4" width="7" style="33" bestFit="1" customWidth="1"/>
    <col min="5" max="5" width="6.7109375" style="33" bestFit="1" customWidth="1"/>
    <col min="6" max="6" width="5.7109375" style="33" bestFit="1" customWidth="1"/>
    <col min="7" max="7" width="10.42578125" style="33"/>
    <col min="8" max="8" width="13.28515625" style="33" bestFit="1" customWidth="1"/>
    <col min="9" max="9" width="10.140625" style="33" bestFit="1" customWidth="1"/>
    <col min="10" max="10" width="13.42578125" style="33" bestFit="1" customWidth="1"/>
    <col min="11" max="11" width="7" style="33" bestFit="1" customWidth="1"/>
    <col min="12" max="12" width="6.7109375" style="33" bestFit="1" customWidth="1"/>
    <col min="13" max="13" width="5.7109375" style="33" bestFit="1" customWidth="1"/>
    <col min="14" max="16384" width="10.42578125" style="33"/>
  </cols>
  <sheetData>
    <row r="2" spans="1:12">
      <c r="A2" s="37" t="s">
        <v>291</v>
      </c>
      <c r="B2" s="37"/>
      <c r="C2" s="37"/>
      <c r="D2" s="37"/>
      <c r="E2" s="37"/>
      <c r="H2" s="38" t="s">
        <v>292</v>
      </c>
      <c r="I2" s="38"/>
      <c r="J2" s="38"/>
      <c r="K2" s="38"/>
      <c r="L2" s="38"/>
    </row>
    <row r="3" spans="1:12" s="42" customFormat="1">
      <c r="A3" s="31" t="s">
        <v>1</v>
      </c>
      <c r="B3" s="30" t="s">
        <v>2</v>
      </c>
      <c r="C3" s="30" t="s">
        <v>3</v>
      </c>
      <c r="D3" s="41" t="s">
        <v>173</v>
      </c>
      <c r="E3" s="31" t="s">
        <v>174</v>
      </c>
      <c r="H3" s="31" t="s">
        <v>1</v>
      </c>
      <c r="I3" s="30" t="s">
        <v>2</v>
      </c>
      <c r="J3" s="30" t="s">
        <v>3</v>
      </c>
      <c r="K3" s="41" t="s">
        <v>173</v>
      </c>
      <c r="L3" s="31" t="s">
        <v>174</v>
      </c>
    </row>
    <row r="4" spans="1:12">
      <c r="A4" s="33" t="s">
        <v>247</v>
      </c>
      <c r="B4" s="33" t="s">
        <v>371</v>
      </c>
      <c r="C4" s="33" t="s">
        <v>370</v>
      </c>
      <c r="D4" s="36">
        <v>36.25</v>
      </c>
      <c r="E4" s="44">
        <v>1</v>
      </c>
      <c r="H4" s="33" t="s">
        <v>251</v>
      </c>
      <c r="I4" s="33" t="s">
        <v>294</v>
      </c>
      <c r="J4" s="33" t="s">
        <v>111</v>
      </c>
      <c r="K4" s="36">
        <v>36.72</v>
      </c>
      <c r="L4" s="44">
        <v>1</v>
      </c>
    </row>
    <row r="5" spans="1:12">
      <c r="A5" s="33" t="s">
        <v>295</v>
      </c>
      <c r="B5" s="33" t="s">
        <v>167</v>
      </c>
      <c r="C5" s="33" t="s">
        <v>296</v>
      </c>
      <c r="D5" s="36">
        <v>37.56</v>
      </c>
      <c r="E5" s="44">
        <v>2</v>
      </c>
      <c r="H5" s="33" t="s">
        <v>243</v>
      </c>
      <c r="I5" s="33" t="s">
        <v>297</v>
      </c>
      <c r="J5" s="33" t="s">
        <v>193</v>
      </c>
      <c r="K5" s="36">
        <v>38.97</v>
      </c>
      <c r="L5" s="44">
        <v>2</v>
      </c>
    </row>
    <row r="6" spans="1:12">
      <c r="A6" s="33" t="s">
        <v>298</v>
      </c>
      <c r="B6" s="33" t="s">
        <v>125</v>
      </c>
      <c r="C6" s="33" t="s">
        <v>299</v>
      </c>
      <c r="D6" s="36">
        <v>38.15</v>
      </c>
      <c r="E6" s="44">
        <v>3</v>
      </c>
      <c r="H6" s="33" t="s">
        <v>241</v>
      </c>
      <c r="I6" s="33" t="s">
        <v>300</v>
      </c>
      <c r="J6" s="33" t="s">
        <v>204</v>
      </c>
      <c r="K6" s="36">
        <v>39.14</v>
      </c>
      <c r="L6" s="44">
        <v>3</v>
      </c>
    </row>
    <row r="7" spans="1:12">
      <c r="A7" s="33" t="s">
        <v>238</v>
      </c>
      <c r="B7" s="33" t="s">
        <v>227</v>
      </c>
      <c r="C7" s="33" t="s">
        <v>208</v>
      </c>
      <c r="D7" s="36">
        <v>38.25</v>
      </c>
      <c r="E7" s="48">
        <v>4</v>
      </c>
      <c r="H7" s="33" t="s">
        <v>258</v>
      </c>
      <c r="I7" s="33" t="s">
        <v>326</v>
      </c>
      <c r="J7" s="33" t="s">
        <v>213</v>
      </c>
      <c r="K7" s="36">
        <v>39.47</v>
      </c>
      <c r="L7" s="48">
        <v>4</v>
      </c>
    </row>
    <row r="8" spans="1:12">
      <c r="A8" s="33" t="s">
        <v>238</v>
      </c>
      <c r="B8" s="33" t="s">
        <v>301</v>
      </c>
      <c r="C8" s="33" t="s">
        <v>302</v>
      </c>
      <c r="D8" s="36">
        <v>38.4</v>
      </c>
      <c r="E8" s="48">
        <v>5</v>
      </c>
      <c r="H8" s="33" t="s">
        <v>234</v>
      </c>
      <c r="I8" s="33" t="s">
        <v>270</v>
      </c>
      <c r="J8" s="33" t="s">
        <v>311</v>
      </c>
      <c r="K8" s="36">
        <v>39.659999999999997</v>
      </c>
      <c r="L8" s="44">
        <v>5</v>
      </c>
    </row>
    <row r="9" spans="1:12">
      <c r="A9" s="33" t="s">
        <v>298</v>
      </c>
      <c r="B9" s="33" t="s">
        <v>419</v>
      </c>
      <c r="C9" s="33" t="s">
        <v>109</v>
      </c>
      <c r="D9" s="36">
        <v>38.700000000000003</v>
      </c>
      <c r="E9" s="44">
        <v>6</v>
      </c>
      <c r="H9" s="33" t="s">
        <v>261</v>
      </c>
      <c r="I9" s="33" t="s">
        <v>303</v>
      </c>
      <c r="J9" s="33" t="s">
        <v>304</v>
      </c>
      <c r="K9" s="36">
        <v>39.99</v>
      </c>
      <c r="L9" s="44">
        <v>6</v>
      </c>
    </row>
    <row r="10" spans="1:12">
      <c r="A10" s="33" t="s">
        <v>244</v>
      </c>
      <c r="B10" s="33" t="s">
        <v>318</v>
      </c>
      <c r="C10" s="33" t="s">
        <v>319</v>
      </c>
      <c r="D10" s="36">
        <v>38.950000000000003</v>
      </c>
      <c r="E10" s="44">
        <v>7</v>
      </c>
      <c r="H10" s="33" t="s">
        <v>241</v>
      </c>
      <c r="I10" s="33" t="s">
        <v>313</v>
      </c>
      <c r="J10" s="33" t="s">
        <v>200</v>
      </c>
      <c r="K10" s="36">
        <v>40.96</v>
      </c>
      <c r="L10" s="44">
        <v>7</v>
      </c>
    </row>
    <row r="11" spans="1:12">
      <c r="A11" s="33" t="s">
        <v>234</v>
      </c>
      <c r="B11" s="33" t="s">
        <v>308</v>
      </c>
      <c r="C11" s="33" t="s">
        <v>226</v>
      </c>
      <c r="D11" s="36">
        <v>39.83</v>
      </c>
      <c r="E11" s="44">
        <v>8</v>
      </c>
      <c r="H11" s="33" t="s">
        <v>238</v>
      </c>
      <c r="I11" s="33" t="s">
        <v>309</v>
      </c>
      <c r="J11" s="33" t="s">
        <v>310</v>
      </c>
      <c r="K11" s="36">
        <v>41.83</v>
      </c>
      <c r="L11" s="44">
        <v>8</v>
      </c>
    </row>
    <row r="12" spans="1:12">
      <c r="A12" s="33" t="s">
        <v>258</v>
      </c>
      <c r="B12" s="33" t="s">
        <v>255</v>
      </c>
      <c r="C12" s="33" t="s">
        <v>293</v>
      </c>
      <c r="D12" s="36">
        <v>40.51</v>
      </c>
      <c r="E12" s="48">
        <v>9</v>
      </c>
      <c r="H12" s="33" t="s">
        <v>261</v>
      </c>
      <c r="I12" s="33" t="s">
        <v>306</v>
      </c>
      <c r="J12" s="33" t="s">
        <v>307</v>
      </c>
      <c r="K12" s="36">
        <v>41.97</v>
      </c>
      <c r="L12" s="44">
        <v>9</v>
      </c>
    </row>
    <row r="13" spans="1:12">
      <c r="A13" s="33" t="s">
        <v>238</v>
      </c>
      <c r="B13" s="33" t="s">
        <v>334</v>
      </c>
      <c r="C13" s="33" t="s">
        <v>335</v>
      </c>
      <c r="D13" s="36">
        <v>40.590000000000003</v>
      </c>
      <c r="E13" s="44">
        <v>10</v>
      </c>
      <c r="H13" s="33" t="s">
        <v>241</v>
      </c>
      <c r="I13" s="33" t="s">
        <v>264</v>
      </c>
      <c r="J13" s="33" t="s">
        <v>203</v>
      </c>
      <c r="K13" s="36">
        <v>42.85</v>
      </c>
      <c r="L13" s="44">
        <v>10</v>
      </c>
    </row>
    <row r="15" spans="1:12">
      <c r="A15" s="37" t="s">
        <v>316</v>
      </c>
      <c r="B15" s="37"/>
      <c r="C15" s="37"/>
      <c r="D15" s="37"/>
      <c r="E15" s="37"/>
      <c r="H15" s="38" t="s">
        <v>317</v>
      </c>
      <c r="I15" s="38"/>
      <c r="J15" s="38"/>
      <c r="K15" s="38"/>
      <c r="L15" s="38"/>
    </row>
    <row r="16" spans="1:12" s="42" customFormat="1">
      <c r="A16" s="31" t="s">
        <v>1</v>
      </c>
      <c r="B16" s="30" t="s">
        <v>2</v>
      </c>
      <c r="C16" s="30" t="s">
        <v>3</v>
      </c>
      <c r="D16" s="41" t="s">
        <v>173</v>
      </c>
      <c r="E16" s="31" t="s">
        <v>174</v>
      </c>
      <c r="H16" s="31" t="s">
        <v>1</v>
      </c>
      <c r="I16" s="30" t="s">
        <v>2</v>
      </c>
      <c r="J16" s="30" t="s">
        <v>3</v>
      </c>
      <c r="K16" s="41" t="s">
        <v>173</v>
      </c>
      <c r="L16" s="31" t="s">
        <v>174</v>
      </c>
    </row>
    <row r="17" spans="1:12">
      <c r="A17" s="33" t="s">
        <v>295</v>
      </c>
      <c r="B17" s="33" t="s">
        <v>167</v>
      </c>
      <c r="C17" s="33" t="s">
        <v>296</v>
      </c>
      <c r="D17" s="36">
        <v>9.6300000000000008</v>
      </c>
      <c r="E17" s="44">
        <v>1</v>
      </c>
      <c r="H17" s="33" t="s">
        <v>298</v>
      </c>
      <c r="I17" s="33" t="s">
        <v>329</v>
      </c>
      <c r="J17" s="33" t="s">
        <v>330</v>
      </c>
      <c r="K17" s="36">
        <v>10.27</v>
      </c>
      <c r="L17" s="44">
        <v>1</v>
      </c>
    </row>
    <row r="18" spans="1:12">
      <c r="A18" s="33" t="s">
        <v>298</v>
      </c>
      <c r="B18" s="33" t="s">
        <v>419</v>
      </c>
      <c r="C18" s="33" t="s">
        <v>109</v>
      </c>
      <c r="D18" s="36">
        <v>10.32</v>
      </c>
      <c r="E18" s="44">
        <v>2</v>
      </c>
      <c r="H18" s="33" t="s">
        <v>251</v>
      </c>
      <c r="I18" s="33" t="s">
        <v>294</v>
      </c>
      <c r="J18" s="33" t="s">
        <v>111</v>
      </c>
      <c r="K18" s="36">
        <v>10.46</v>
      </c>
      <c r="L18" s="44">
        <v>2</v>
      </c>
    </row>
    <row r="19" spans="1:12">
      <c r="A19" s="33" t="s">
        <v>247</v>
      </c>
      <c r="B19" s="33" t="s">
        <v>369</v>
      </c>
      <c r="C19" s="33" t="s">
        <v>370</v>
      </c>
      <c r="D19" s="36">
        <v>10.59</v>
      </c>
      <c r="E19" s="44">
        <v>3</v>
      </c>
      <c r="H19" s="33" t="s">
        <v>238</v>
      </c>
      <c r="I19" s="33" t="s">
        <v>309</v>
      </c>
      <c r="J19" s="33" t="s">
        <v>310</v>
      </c>
      <c r="K19" s="36">
        <v>10.94</v>
      </c>
      <c r="L19" s="44">
        <v>3</v>
      </c>
    </row>
    <row r="20" spans="1:12">
      <c r="A20" s="33" t="s">
        <v>295</v>
      </c>
      <c r="B20" s="33" t="s">
        <v>312</v>
      </c>
      <c r="C20" s="33" t="s">
        <v>221</v>
      </c>
      <c r="D20" s="36">
        <v>10.63</v>
      </c>
      <c r="E20" s="48">
        <v>4</v>
      </c>
      <c r="H20" s="33" t="s">
        <v>241</v>
      </c>
      <c r="I20" s="33" t="s">
        <v>300</v>
      </c>
      <c r="J20" s="33" t="s">
        <v>204</v>
      </c>
      <c r="K20" s="36">
        <v>10.97</v>
      </c>
      <c r="L20" s="44">
        <v>4</v>
      </c>
    </row>
    <row r="21" spans="1:12">
      <c r="A21" s="33" t="s">
        <v>298</v>
      </c>
      <c r="B21" s="33" t="s">
        <v>125</v>
      </c>
      <c r="C21" s="33" t="s">
        <v>299</v>
      </c>
      <c r="D21" s="36">
        <v>10.76</v>
      </c>
      <c r="E21" s="48">
        <v>5</v>
      </c>
      <c r="H21" s="33" t="s">
        <v>243</v>
      </c>
      <c r="I21" s="33" t="s">
        <v>297</v>
      </c>
      <c r="J21" s="33" t="s">
        <v>193</v>
      </c>
      <c r="K21" s="36">
        <v>11.06</v>
      </c>
      <c r="L21" s="44">
        <v>5</v>
      </c>
    </row>
    <row r="22" spans="1:12">
      <c r="A22" s="33" t="s">
        <v>244</v>
      </c>
      <c r="B22" s="33" t="s">
        <v>318</v>
      </c>
      <c r="C22" s="33" t="s">
        <v>319</v>
      </c>
      <c r="D22" s="36">
        <v>10.82</v>
      </c>
      <c r="E22" s="48">
        <v>6</v>
      </c>
      <c r="H22" s="33" t="s">
        <v>243</v>
      </c>
      <c r="I22" s="33" t="s">
        <v>207</v>
      </c>
      <c r="J22" s="33" t="s">
        <v>314</v>
      </c>
      <c r="K22" s="36">
        <v>11.17</v>
      </c>
      <c r="L22" s="44">
        <v>6</v>
      </c>
    </row>
    <row r="23" spans="1:12">
      <c r="A23" s="33" t="s">
        <v>247</v>
      </c>
      <c r="B23" s="33" t="s">
        <v>371</v>
      </c>
      <c r="C23" s="33" t="s">
        <v>370</v>
      </c>
      <c r="D23" s="36">
        <v>10.9</v>
      </c>
      <c r="E23" s="44">
        <v>7</v>
      </c>
      <c r="H23" s="33" t="s">
        <v>241</v>
      </c>
      <c r="I23" s="33" t="s">
        <v>313</v>
      </c>
      <c r="J23" s="33" t="s">
        <v>200</v>
      </c>
      <c r="K23" s="36">
        <v>11.57</v>
      </c>
      <c r="L23" s="44">
        <v>7</v>
      </c>
    </row>
    <row r="24" spans="1:12">
      <c r="A24" s="33" t="s">
        <v>238</v>
      </c>
      <c r="B24" s="33" t="s">
        <v>227</v>
      </c>
      <c r="C24" s="33" t="s">
        <v>208</v>
      </c>
      <c r="D24" s="36">
        <v>10.94</v>
      </c>
      <c r="E24" s="44">
        <v>8</v>
      </c>
      <c r="H24" s="33" t="s">
        <v>241</v>
      </c>
      <c r="I24" s="33" t="s">
        <v>264</v>
      </c>
      <c r="J24" s="33" t="s">
        <v>203</v>
      </c>
      <c r="K24" s="36">
        <v>11.65</v>
      </c>
      <c r="L24" s="44">
        <v>8</v>
      </c>
    </row>
    <row r="25" spans="1:12">
      <c r="A25" s="33" t="s">
        <v>238</v>
      </c>
      <c r="B25" s="33" t="s">
        <v>301</v>
      </c>
      <c r="C25" s="33" t="s">
        <v>302</v>
      </c>
      <c r="D25" s="36">
        <v>11.14</v>
      </c>
      <c r="E25" s="44">
        <v>9</v>
      </c>
      <c r="H25" s="33" t="s">
        <v>261</v>
      </c>
      <c r="I25" s="33" t="s">
        <v>303</v>
      </c>
      <c r="J25" s="33" t="s">
        <v>304</v>
      </c>
      <c r="K25" s="36">
        <v>11.77</v>
      </c>
      <c r="L25" s="44">
        <v>9</v>
      </c>
    </row>
    <row r="26" spans="1:12">
      <c r="A26" s="33" t="s">
        <v>295</v>
      </c>
      <c r="B26" s="33" t="s">
        <v>346</v>
      </c>
      <c r="C26" s="33" t="s">
        <v>223</v>
      </c>
      <c r="D26" s="36">
        <v>11.25</v>
      </c>
      <c r="E26" s="44">
        <v>10</v>
      </c>
      <c r="H26" s="33" t="s">
        <v>251</v>
      </c>
      <c r="I26" s="33" t="s">
        <v>315</v>
      </c>
      <c r="J26" s="33" t="s">
        <v>156</v>
      </c>
      <c r="K26" s="36">
        <v>11.82</v>
      </c>
      <c r="L26" s="44">
        <v>10</v>
      </c>
    </row>
    <row r="28" spans="1:12">
      <c r="A28" s="37" t="s">
        <v>324</v>
      </c>
      <c r="B28" s="37"/>
      <c r="C28" s="37"/>
      <c r="D28" s="37"/>
      <c r="E28" s="37"/>
      <c r="H28" s="38" t="s">
        <v>325</v>
      </c>
      <c r="I28" s="38"/>
      <c r="J28" s="38"/>
      <c r="K28" s="38"/>
      <c r="L28" s="38"/>
    </row>
    <row r="29" spans="1:12" s="42" customFormat="1">
      <c r="A29" s="31" t="s">
        <v>1</v>
      </c>
      <c r="B29" s="30" t="s">
        <v>2</v>
      </c>
      <c r="C29" s="30" t="s">
        <v>3</v>
      </c>
      <c r="D29" s="41" t="s">
        <v>173</v>
      </c>
      <c r="E29" s="31" t="s">
        <v>174</v>
      </c>
      <c r="H29" s="31" t="s">
        <v>1</v>
      </c>
      <c r="I29" s="30" t="s">
        <v>2</v>
      </c>
      <c r="J29" s="30" t="s">
        <v>3</v>
      </c>
      <c r="K29" s="41" t="s">
        <v>173</v>
      </c>
      <c r="L29" s="31" t="s">
        <v>174</v>
      </c>
    </row>
    <row r="30" spans="1:12">
      <c r="A30" s="33" t="s">
        <v>298</v>
      </c>
      <c r="B30" s="33" t="s">
        <v>125</v>
      </c>
      <c r="C30" s="33" t="s">
        <v>299</v>
      </c>
      <c r="D30" s="36">
        <v>8.25</v>
      </c>
      <c r="E30" s="44">
        <v>1</v>
      </c>
      <c r="H30" s="33" t="s">
        <v>251</v>
      </c>
      <c r="I30" s="33" t="s">
        <v>294</v>
      </c>
      <c r="J30" s="33" t="s">
        <v>111</v>
      </c>
      <c r="K30" s="36">
        <v>8.6199999999999992</v>
      </c>
      <c r="L30" s="44">
        <v>1</v>
      </c>
    </row>
    <row r="31" spans="1:12">
      <c r="A31" s="33" t="s">
        <v>295</v>
      </c>
      <c r="B31" s="33" t="s">
        <v>167</v>
      </c>
      <c r="C31" s="33" t="s">
        <v>296</v>
      </c>
      <c r="D31" s="36">
        <v>8.89</v>
      </c>
      <c r="E31" s="44">
        <v>2</v>
      </c>
      <c r="H31" s="33" t="s">
        <v>238</v>
      </c>
      <c r="I31" s="33" t="s">
        <v>309</v>
      </c>
      <c r="J31" s="33" t="s">
        <v>310</v>
      </c>
      <c r="K31" s="36">
        <v>8.89</v>
      </c>
      <c r="L31" s="44">
        <v>2</v>
      </c>
    </row>
    <row r="32" spans="1:12">
      <c r="A32" s="33" t="s">
        <v>295</v>
      </c>
      <c r="B32" s="33" t="s">
        <v>227</v>
      </c>
      <c r="C32" s="33" t="s">
        <v>388</v>
      </c>
      <c r="D32" s="36">
        <v>8.9600000000000009</v>
      </c>
      <c r="E32" s="44">
        <v>3</v>
      </c>
      <c r="H32" s="33" t="s">
        <v>243</v>
      </c>
      <c r="I32" s="33" t="s">
        <v>297</v>
      </c>
      <c r="J32" s="33" t="s">
        <v>193</v>
      </c>
      <c r="K32" s="36">
        <v>9.0299999999999994</v>
      </c>
      <c r="L32" s="44">
        <v>3</v>
      </c>
    </row>
    <row r="33" spans="1:12">
      <c r="A33" s="33" t="s">
        <v>238</v>
      </c>
      <c r="B33" s="33" t="s">
        <v>227</v>
      </c>
      <c r="C33" s="33" t="s">
        <v>208</v>
      </c>
      <c r="D33" s="36">
        <v>9.2799999999999994</v>
      </c>
      <c r="E33" s="48">
        <v>4</v>
      </c>
      <c r="H33" s="33" t="s">
        <v>258</v>
      </c>
      <c r="I33" s="33" t="s">
        <v>313</v>
      </c>
      <c r="J33" s="33" t="s">
        <v>402</v>
      </c>
      <c r="K33" s="36">
        <v>9.1199999999999992</v>
      </c>
      <c r="L33" s="48">
        <v>4</v>
      </c>
    </row>
    <row r="34" spans="1:12">
      <c r="A34" s="33" t="s">
        <v>243</v>
      </c>
      <c r="B34" s="33" t="s">
        <v>367</v>
      </c>
      <c r="C34" s="33" t="s">
        <v>366</v>
      </c>
      <c r="D34" s="36">
        <v>9.31</v>
      </c>
      <c r="E34" s="48">
        <v>5</v>
      </c>
      <c r="H34" s="33" t="s">
        <v>258</v>
      </c>
      <c r="I34" s="33" t="s">
        <v>326</v>
      </c>
      <c r="J34" s="33" t="s">
        <v>213</v>
      </c>
      <c r="K34" s="36">
        <v>9.2899999999999991</v>
      </c>
      <c r="L34" s="48">
        <v>5</v>
      </c>
    </row>
    <row r="35" spans="1:12">
      <c r="A35" s="33" t="s">
        <v>238</v>
      </c>
      <c r="B35" s="33" t="s">
        <v>301</v>
      </c>
      <c r="C35" s="33" t="s">
        <v>302</v>
      </c>
      <c r="D35" s="36">
        <v>9.3699999999999992</v>
      </c>
      <c r="E35" s="48">
        <v>6</v>
      </c>
      <c r="H35" s="33" t="s">
        <v>261</v>
      </c>
      <c r="I35" s="33" t="s">
        <v>303</v>
      </c>
      <c r="J35" s="33" t="s">
        <v>304</v>
      </c>
      <c r="K35" s="36">
        <v>9.6</v>
      </c>
      <c r="L35" s="48">
        <v>6</v>
      </c>
    </row>
    <row r="36" spans="1:12">
      <c r="A36" s="33" t="s">
        <v>244</v>
      </c>
      <c r="B36" s="33" t="s">
        <v>318</v>
      </c>
      <c r="C36" s="33" t="s">
        <v>319</v>
      </c>
      <c r="D36" s="36">
        <v>9.5</v>
      </c>
      <c r="E36" s="48">
        <v>7</v>
      </c>
      <c r="H36" s="33" t="s">
        <v>241</v>
      </c>
      <c r="I36" s="33" t="s">
        <v>313</v>
      </c>
      <c r="J36" s="33" t="s">
        <v>200</v>
      </c>
      <c r="K36" s="36">
        <v>9.64</v>
      </c>
      <c r="L36" s="48">
        <v>7</v>
      </c>
    </row>
    <row r="37" spans="1:12">
      <c r="A37" s="33" t="s">
        <v>298</v>
      </c>
      <c r="B37" s="33" t="s">
        <v>419</v>
      </c>
      <c r="C37" s="33" t="s">
        <v>109</v>
      </c>
      <c r="D37" s="36">
        <v>9.5299999999999994</v>
      </c>
      <c r="E37" s="48">
        <v>8</v>
      </c>
      <c r="H37" s="33" t="s">
        <v>234</v>
      </c>
      <c r="I37" s="33" t="s">
        <v>270</v>
      </c>
      <c r="J37" s="33" t="s">
        <v>311</v>
      </c>
      <c r="K37" s="36">
        <v>9.7100000000000009</v>
      </c>
      <c r="L37" s="48">
        <v>8</v>
      </c>
    </row>
    <row r="38" spans="1:12">
      <c r="A38" s="33" t="s">
        <v>247</v>
      </c>
      <c r="B38" s="33" t="s">
        <v>369</v>
      </c>
      <c r="C38" s="33" t="s">
        <v>370</v>
      </c>
      <c r="D38" s="36">
        <v>9.59</v>
      </c>
      <c r="E38" s="48">
        <v>9</v>
      </c>
      <c r="H38" s="33" t="s">
        <v>295</v>
      </c>
      <c r="I38" s="33" t="s">
        <v>383</v>
      </c>
      <c r="J38" s="33" t="s">
        <v>190</v>
      </c>
      <c r="K38" s="36">
        <v>9.84</v>
      </c>
      <c r="L38" s="48">
        <v>9</v>
      </c>
    </row>
    <row r="39" spans="1:12">
      <c r="A39" s="33" t="s">
        <v>244</v>
      </c>
      <c r="B39" s="33" t="s">
        <v>283</v>
      </c>
      <c r="C39" s="33" t="s">
        <v>120</v>
      </c>
      <c r="D39" s="36">
        <v>9.6199999999999992</v>
      </c>
      <c r="E39" s="48">
        <v>10</v>
      </c>
      <c r="H39" s="33" t="s">
        <v>247</v>
      </c>
      <c r="I39" s="33" t="s">
        <v>76</v>
      </c>
      <c r="J39" s="33" t="s">
        <v>378</v>
      </c>
      <c r="K39" s="36">
        <v>9.8800000000000008</v>
      </c>
      <c r="L39" s="48">
        <v>10</v>
      </c>
    </row>
    <row r="41" spans="1:12">
      <c r="A41" s="37" t="s">
        <v>331</v>
      </c>
      <c r="B41" s="37"/>
      <c r="C41" s="37"/>
      <c r="D41" s="37"/>
      <c r="E41" s="37"/>
      <c r="H41" s="38" t="s">
        <v>332</v>
      </c>
      <c r="I41" s="38"/>
      <c r="J41" s="38"/>
      <c r="K41" s="38"/>
      <c r="L41" s="38"/>
    </row>
    <row r="42" spans="1:12" s="42" customFormat="1">
      <c r="A42" s="31" t="s">
        <v>1</v>
      </c>
      <c r="B42" s="30" t="s">
        <v>2</v>
      </c>
      <c r="C42" s="30" t="s">
        <v>3</v>
      </c>
      <c r="D42" s="41" t="s">
        <v>173</v>
      </c>
      <c r="E42" s="31" t="s">
        <v>174</v>
      </c>
      <c r="H42" s="31" t="s">
        <v>1</v>
      </c>
      <c r="I42" s="30" t="s">
        <v>2</v>
      </c>
      <c r="J42" s="30" t="s">
        <v>3</v>
      </c>
      <c r="K42" s="41" t="s">
        <v>173</v>
      </c>
      <c r="L42" s="31" t="s">
        <v>174</v>
      </c>
    </row>
    <row r="43" spans="1:12">
      <c r="A43" s="33" t="s">
        <v>258</v>
      </c>
      <c r="B43" s="33" t="s">
        <v>255</v>
      </c>
      <c r="C43" s="33" t="s">
        <v>293</v>
      </c>
      <c r="D43" s="36">
        <v>18.010000000000002</v>
      </c>
      <c r="E43" s="44">
        <v>1</v>
      </c>
      <c r="H43" s="33" t="s">
        <v>251</v>
      </c>
      <c r="I43" s="33" t="s">
        <v>294</v>
      </c>
      <c r="J43" s="33" t="s">
        <v>111</v>
      </c>
      <c r="K43" s="36">
        <v>17.71</v>
      </c>
      <c r="L43" s="44">
        <v>1</v>
      </c>
    </row>
    <row r="44" spans="1:12">
      <c r="A44" s="33" t="s">
        <v>298</v>
      </c>
      <c r="B44" s="33" t="s">
        <v>125</v>
      </c>
      <c r="C44" s="33" t="s">
        <v>299</v>
      </c>
      <c r="D44" s="36">
        <v>18.07</v>
      </c>
      <c r="E44" s="44">
        <v>2</v>
      </c>
      <c r="H44" s="33" t="s">
        <v>238</v>
      </c>
      <c r="I44" s="33" t="s">
        <v>309</v>
      </c>
      <c r="J44" s="33" t="s">
        <v>310</v>
      </c>
      <c r="K44" s="36">
        <v>17.940000000000001</v>
      </c>
      <c r="L44" s="44">
        <v>2</v>
      </c>
    </row>
    <row r="45" spans="1:12">
      <c r="A45" s="33" t="s">
        <v>238</v>
      </c>
      <c r="B45" s="33" t="s">
        <v>301</v>
      </c>
      <c r="C45" s="33" t="s">
        <v>302</v>
      </c>
      <c r="D45" s="36">
        <v>18.32</v>
      </c>
      <c r="E45" s="44">
        <v>3</v>
      </c>
      <c r="H45" s="33" t="s">
        <v>243</v>
      </c>
      <c r="I45" s="33" t="s">
        <v>297</v>
      </c>
      <c r="J45" s="33" t="s">
        <v>193</v>
      </c>
      <c r="K45" s="36">
        <v>18.149999999999999</v>
      </c>
      <c r="L45" s="44">
        <v>3</v>
      </c>
    </row>
    <row r="46" spans="1:12">
      <c r="A46" s="33" t="s">
        <v>295</v>
      </c>
      <c r="B46" s="33" t="s">
        <v>167</v>
      </c>
      <c r="C46" s="33" t="s">
        <v>296</v>
      </c>
      <c r="D46" s="36">
        <v>18.329999999999998</v>
      </c>
      <c r="E46" s="48">
        <v>4</v>
      </c>
      <c r="H46" s="33" t="s">
        <v>258</v>
      </c>
      <c r="I46" s="33" t="s">
        <v>326</v>
      </c>
      <c r="J46" s="33" t="s">
        <v>213</v>
      </c>
      <c r="K46" s="36">
        <v>19.13</v>
      </c>
      <c r="L46" s="44">
        <v>4</v>
      </c>
    </row>
    <row r="47" spans="1:12">
      <c r="A47" s="33" t="s">
        <v>247</v>
      </c>
      <c r="B47" s="33" t="s">
        <v>371</v>
      </c>
      <c r="C47" s="33" t="s">
        <v>370</v>
      </c>
      <c r="D47" s="36">
        <v>18.37</v>
      </c>
      <c r="E47" s="48">
        <v>5</v>
      </c>
      <c r="H47" s="33" t="s">
        <v>261</v>
      </c>
      <c r="I47" s="33" t="s">
        <v>303</v>
      </c>
      <c r="J47" s="33" t="s">
        <v>304</v>
      </c>
      <c r="K47" s="36">
        <v>19.190000000000001</v>
      </c>
      <c r="L47" s="44">
        <v>5</v>
      </c>
    </row>
    <row r="48" spans="1:12">
      <c r="A48" s="33" t="s">
        <v>238</v>
      </c>
      <c r="B48" s="33" t="s">
        <v>227</v>
      </c>
      <c r="C48" s="33" t="s">
        <v>208</v>
      </c>
      <c r="D48" s="36">
        <v>18.39</v>
      </c>
      <c r="E48" s="48">
        <v>6</v>
      </c>
      <c r="H48" s="33" t="s">
        <v>243</v>
      </c>
      <c r="I48" s="33" t="s">
        <v>207</v>
      </c>
      <c r="J48" s="33" t="s">
        <v>314</v>
      </c>
      <c r="K48" s="36">
        <v>19.329999999999998</v>
      </c>
      <c r="L48" s="44">
        <v>6</v>
      </c>
    </row>
    <row r="49" spans="1:13">
      <c r="A49" s="33" t="s">
        <v>298</v>
      </c>
      <c r="B49" s="33" t="s">
        <v>419</v>
      </c>
      <c r="C49" s="33" t="s">
        <v>109</v>
      </c>
      <c r="D49" s="36">
        <v>18.47</v>
      </c>
      <c r="E49" s="48">
        <v>7</v>
      </c>
      <c r="H49" s="33" t="s">
        <v>241</v>
      </c>
      <c r="I49" s="33" t="s">
        <v>300</v>
      </c>
      <c r="J49" s="33" t="s">
        <v>204</v>
      </c>
      <c r="K49" s="36">
        <v>19.350000000000001</v>
      </c>
      <c r="L49" s="44">
        <v>7</v>
      </c>
    </row>
    <row r="50" spans="1:13">
      <c r="A50" s="33" t="s">
        <v>295</v>
      </c>
      <c r="B50" s="33" t="s">
        <v>346</v>
      </c>
      <c r="C50" s="33" t="s">
        <v>223</v>
      </c>
      <c r="D50" s="36">
        <v>19.47</v>
      </c>
      <c r="E50" s="48">
        <v>8</v>
      </c>
      <c r="H50" s="33" t="s">
        <v>241</v>
      </c>
      <c r="I50" s="33" t="s">
        <v>313</v>
      </c>
      <c r="J50" s="33" t="s">
        <v>200</v>
      </c>
      <c r="K50" s="36">
        <v>19.690000000000001</v>
      </c>
      <c r="L50" s="44">
        <v>8</v>
      </c>
    </row>
    <row r="51" spans="1:13">
      <c r="A51" s="33" t="s">
        <v>295</v>
      </c>
      <c r="B51" s="33" t="s">
        <v>312</v>
      </c>
      <c r="C51" s="33" t="s">
        <v>221</v>
      </c>
      <c r="D51" s="36">
        <v>19.52</v>
      </c>
      <c r="E51" s="48">
        <v>9</v>
      </c>
      <c r="H51" s="33" t="s">
        <v>261</v>
      </c>
      <c r="I51" s="33" t="s">
        <v>348</v>
      </c>
      <c r="J51" s="33" t="s">
        <v>109</v>
      </c>
      <c r="K51" s="36">
        <v>20.190000000000001</v>
      </c>
      <c r="L51" s="44">
        <v>9</v>
      </c>
    </row>
    <row r="52" spans="1:13">
      <c r="A52" s="33" t="s">
        <v>234</v>
      </c>
      <c r="B52" s="33" t="s">
        <v>341</v>
      </c>
      <c r="C52" s="33" t="s">
        <v>342</v>
      </c>
      <c r="D52" s="36">
        <v>19.68</v>
      </c>
      <c r="E52" s="48">
        <v>10</v>
      </c>
      <c r="H52" s="33" t="s">
        <v>258</v>
      </c>
      <c r="I52" s="33" t="s">
        <v>313</v>
      </c>
      <c r="J52" s="33" t="s">
        <v>402</v>
      </c>
      <c r="K52" s="36">
        <v>20.2</v>
      </c>
      <c r="L52" s="44">
        <v>10</v>
      </c>
    </row>
    <row r="54" spans="1:13">
      <c r="A54" s="37" t="s">
        <v>337</v>
      </c>
      <c r="B54" s="37"/>
      <c r="C54" s="37"/>
      <c r="D54" s="37"/>
      <c r="E54" s="37"/>
      <c r="F54" s="37"/>
      <c r="H54" s="38" t="s">
        <v>338</v>
      </c>
      <c r="I54" s="38"/>
      <c r="J54" s="38"/>
      <c r="K54" s="38"/>
      <c r="L54" s="38"/>
      <c r="M54" s="38"/>
    </row>
    <row r="55" spans="1:13" s="42" customFormat="1">
      <c r="A55" s="31" t="s">
        <v>1</v>
      </c>
      <c r="B55" s="30" t="s">
        <v>2</v>
      </c>
      <c r="C55" s="30" t="s">
        <v>3</v>
      </c>
      <c r="D55" s="41" t="s">
        <v>175</v>
      </c>
      <c r="E55" s="31" t="s">
        <v>176</v>
      </c>
      <c r="F55" s="53" t="s">
        <v>174</v>
      </c>
      <c r="H55" s="31" t="s">
        <v>1</v>
      </c>
      <c r="I55" s="30" t="s">
        <v>2</v>
      </c>
      <c r="J55" s="30" t="s">
        <v>3</v>
      </c>
      <c r="K55" s="41" t="s">
        <v>175</v>
      </c>
      <c r="L55" s="31" t="s">
        <v>176</v>
      </c>
      <c r="M55" s="53" t="s">
        <v>174</v>
      </c>
    </row>
    <row r="56" spans="1:13">
      <c r="A56" s="33" t="s">
        <v>295</v>
      </c>
      <c r="B56" s="33" t="s">
        <v>167</v>
      </c>
      <c r="C56" s="33" t="s">
        <v>296</v>
      </c>
      <c r="D56" s="35">
        <v>8</v>
      </c>
      <c r="E56" s="35">
        <v>8</v>
      </c>
      <c r="F56" s="44">
        <v>1</v>
      </c>
      <c r="H56" s="33" t="s">
        <v>251</v>
      </c>
      <c r="I56" s="33" t="s">
        <v>315</v>
      </c>
      <c r="J56" s="33" t="s">
        <v>156</v>
      </c>
      <c r="K56" s="35">
        <v>8</v>
      </c>
      <c r="L56" s="35">
        <v>0</v>
      </c>
      <c r="M56" s="44">
        <v>1</v>
      </c>
    </row>
    <row r="57" spans="1:13">
      <c r="A57" s="33" t="s">
        <v>298</v>
      </c>
      <c r="B57" s="33" t="s">
        <v>125</v>
      </c>
      <c r="C57" s="33" t="s">
        <v>299</v>
      </c>
      <c r="D57" s="35">
        <v>8</v>
      </c>
      <c r="E57" s="35">
        <v>5</v>
      </c>
      <c r="F57" s="44">
        <v>2</v>
      </c>
      <c r="H57" s="33" t="s">
        <v>251</v>
      </c>
      <c r="I57" s="33" t="s">
        <v>294</v>
      </c>
      <c r="J57" s="33" t="s">
        <v>111</v>
      </c>
      <c r="K57" s="35">
        <v>7</v>
      </c>
      <c r="L57" s="35">
        <v>11</v>
      </c>
      <c r="M57" s="44">
        <v>2</v>
      </c>
    </row>
    <row r="58" spans="1:13">
      <c r="A58" s="33" t="s">
        <v>234</v>
      </c>
      <c r="B58" s="33" t="s">
        <v>308</v>
      </c>
      <c r="C58" s="33" t="s">
        <v>226</v>
      </c>
      <c r="D58" s="35">
        <v>8</v>
      </c>
      <c r="E58" s="35">
        <v>3</v>
      </c>
      <c r="F58" s="44">
        <v>3</v>
      </c>
      <c r="H58" s="33" t="s">
        <v>241</v>
      </c>
      <c r="I58" s="33" t="s">
        <v>313</v>
      </c>
      <c r="J58" s="33" t="s">
        <v>200</v>
      </c>
      <c r="K58" s="35">
        <v>7</v>
      </c>
      <c r="L58" s="35">
        <v>11</v>
      </c>
      <c r="M58" s="44">
        <v>2</v>
      </c>
    </row>
    <row r="59" spans="1:13">
      <c r="A59" s="33" t="s">
        <v>243</v>
      </c>
      <c r="B59" s="33" t="s">
        <v>367</v>
      </c>
      <c r="C59" s="33" t="s">
        <v>366</v>
      </c>
      <c r="D59" s="35">
        <v>8</v>
      </c>
      <c r="E59" s="35">
        <v>2</v>
      </c>
      <c r="F59" s="44">
        <v>4</v>
      </c>
      <c r="H59" s="33" t="s">
        <v>258</v>
      </c>
      <c r="I59" s="33" t="s">
        <v>326</v>
      </c>
      <c r="J59" s="33" t="s">
        <v>213</v>
      </c>
      <c r="K59" s="35">
        <v>7</v>
      </c>
      <c r="L59" s="35">
        <v>10</v>
      </c>
      <c r="M59" s="44">
        <v>4</v>
      </c>
    </row>
    <row r="60" spans="1:13">
      <c r="A60" s="33" t="s">
        <v>298</v>
      </c>
      <c r="B60" s="33" t="s">
        <v>419</v>
      </c>
      <c r="C60" s="33" t="s">
        <v>109</v>
      </c>
      <c r="D60" s="35">
        <v>8</v>
      </c>
      <c r="E60" s="35">
        <v>1</v>
      </c>
      <c r="F60" s="44">
        <v>5</v>
      </c>
      <c r="H60" s="33" t="s">
        <v>261</v>
      </c>
      <c r="I60" s="33" t="s">
        <v>303</v>
      </c>
      <c r="J60" s="33" t="s">
        <v>304</v>
      </c>
      <c r="K60" s="35">
        <v>7</v>
      </c>
      <c r="L60" s="35">
        <v>5</v>
      </c>
      <c r="M60" s="44">
        <v>5</v>
      </c>
    </row>
    <row r="61" spans="1:13">
      <c r="A61" s="33" t="s">
        <v>258</v>
      </c>
      <c r="B61" s="33" t="s">
        <v>255</v>
      </c>
      <c r="C61" s="33" t="s">
        <v>293</v>
      </c>
      <c r="D61" s="35">
        <v>7</v>
      </c>
      <c r="E61" s="35">
        <v>5</v>
      </c>
      <c r="F61" s="44">
        <v>6</v>
      </c>
      <c r="H61" s="33" t="s">
        <v>241</v>
      </c>
      <c r="I61" s="33" t="s">
        <v>300</v>
      </c>
      <c r="J61" s="33" t="s">
        <v>204</v>
      </c>
      <c r="K61" s="35">
        <v>7</v>
      </c>
      <c r="L61" s="35">
        <v>4</v>
      </c>
      <c r="M61" s="44">
        <v>6</v>
      </c>
    </row>
    <row r="62" spans="1:13">
      <c r="A62" s="33" t="s">
        <v>298</v>
      </c>
      <c r="B62" s="33" t="s">
        <v>422</v>
      </c>
      <c r="C62" s="33" t="s">
        <v>201</v>
      </c>
      <c r="D62" s="35">
        <v>7</v>
      </c>
      <c r="E62" s="35">
        <v>4</v>
      </c>
      <c r="F62" s="44">
        <v>7</v>
      </c>
      <c r="H62" s="33" t="s">
        <v>298</v>
      </c>
      <c r="I62" s="33" t="s">
        <v>329</v>
      </c>
      <c r="J62" s="33" t="s">
        <v>330</v>
      </c>
      <c r="K62" s="35">
        <v>7</v>
      </c>
      <c r="L62" s="35">
        <v>2</v>
      </c>
      <c r="M62" s="44">
        <v>7</v>
      </c>
    </row>
    <row r="63" spans="1:13">
      <c r="A63" s="33" t="s">
        <v>243</v>
      </c>
      <c r="B63" s="33" t="s">
        <v>328</v>
      </c>
      <c r="C63" s="33" t="s">
        <v>196</v>
      </c>
      <c r="D63" s="35">
        <v>7</v>
      </c>
      <c r="E63" s="35">
        <v>4</v>
      </c>
      <c r="F63" s="44">
        <v>8</v>
      </c>
      <c r="H63" s="33" t="s">
        <v>238</v>
      </c>
      <c r="I63" s="33" t="s">
        <v>309</v>
      </c>
      <c r="J63" s="33" t="s">
        <v>310</v>
      </c>
      <c r="K63" s="35">
        <v>7</v>
      </c>
      <c r="L63" s="35">
        <v>1</v>
      </c>
      <c r="M63" s="44">
        <v>8</v>
      </c>
    </row>
    <row r="64" spans="1:13">
      <c r="A64" s="33" t="s">
        <v>238</v>
      </c>
      <c r="B64" s="33" t="s">
        <v>301</v>
      </c>
      <c r="C64" s="33" t="s">
        <v>302</v>
      </c>
      <c r="D64" s="35">
        <v>7</v>
      </c>
      <c r="E64" s="35">
        <v>3</v>
      </c>
      <c r="F64" s="44">
        <v>9</v>
      </c>
      <c r="H64" s="33" t="s">
        <v>243</v>
      </c>
      <c r="I64" s="33" t="s">
        <v>297</v>
      </c>
      <c r="J64" s="33" t="s">
        <v>193</v>
      </c>
      <c r="K64" s="35">
        <v>6</v>
      </c>
      <c r="L64" s="35">
        <v>11</v>
      </c>
      <c r="M64" s="44">
        <v>9</v>
      </c>
    </row>
    <row r="65" spans="1:13">
      <c r="A65" s="33" t="s">
        <v>234</v>
      </c>
      <c r="B65" s="33" t="s">
        <v>341</v>
      </c>
      <c r="C65" s="33" t="s">
        <v>342</v>
      </c>
      <c r="D65" s="35">
        <v>7</v>
      </c>
      <c r="E65" s="35">
        <v>3</v>
      </c>
      <c r="F65" s="44">
        <v>9</v>
      </c>
      <c r="H65" s="33" t="s">
        <v>258</v>
      </c>
      <c r="I65" s="33" t="s">
        <v>313</v>
      </c>
      <c r="J65" s="33" t="s">
        <v>402</v>
      </c>
      <c r="K65" s="35">
        <v>6</v>
      </c>
      <c r="L65" s="35">
        <v>10</v>
      </c>
      <c r="M65" s="44">
        <v>10</v>
      </c>
    </row>
    <row r="66" spans="1:13">
      <c r="D66" s="35"/>
      <c r="E66" s="35"/>
      <c r="F66" s="48"/>
      <c r="K66" s="35"/>
      <c r="L66" s="35"/>
      <c r="M66" s="48"/>
    </row>
    <row r="68" spans="1:13">
      <c r="A68" s="37" t="s">
        <v>339</v>
      </c>
      <c r="B68" s="37"/>
      <c r="C68" s="37"/>
      <c r="D68" s="37"/>
      <c r="E68" s="37"/>
      <c r="F68" s="37"/>
      <c r="H68" s="38" t="s">
        <v>340</v>
      </c>
      <c r="I68" s="38"/>
      <c r="J68" s="38"/>
      <c r="K68" s="38"/>
      <c r="L68" s="38"/>
      <c r="M68" s="38"/>
    </row>
    <row r="69" spans="1:13" s="42" customFormat="1">
      <c r="A69" s="31" t="s">
        <v>1</v>
      </c>
      <c r="B69" s="30" t="s">
        <v>2</v>
      </c>
      <c r="C69" s="30" t="s">
        <v>3</v>
      </c>
      <c r="D69" s="41" t="s">
        <v>175</v>
      </c>
      <c r="E69" s="31" t="s">
        <v>176</v>
      </c>
      <c r="F69" s="53" t="s">
        <v>174</v>
      </c>
      <c r="H69" s="31" t="s">
        <v>1</v>
      </c>
      <c r="I69" s="30" t="s">
        <v>2</v>
      </c>
      <c r="J69" s="30" t="s">
        <v>3</v>
      </c>
      <c r="K69" s="41" t="s">
        <v>175</v>
      </c>
      <c r="L69" s="31" t="s">
        <v>176</v>
      </c>
      <c r="M69" s="53" t="s">
        <v>174</v>
      </c>
    </row>
    <row r="70" spans="1:13">
      <c r="A70" s="33" t="s">
        <v>247</v>
      </c>
      <c r="B70" s="33" t="s">
        <v>371</v>
      </c>
      <c r="C70" s="33" t="s">
        <v>370</v>
      </c>
      <c r="D70" s="63">
        <v>16</v>
      </c>
      <c r="E70" s="63">
        <v>4</v>
      </c>
      <c r="F70" s="44">
        <v>1</v>
      </c>
      <c r="H70" s="33" t="s">
        <v>241</v>
      </c>
      <c r="I70" s="33" t="s">
        <v>300</v>
      </c>
      <c r="J70" s="33" t="s">
        <v>204</v>
      </c>
      <c r="K70" s="63">
        <v>13</v>
      </c>
      <c r="L70" s="63">
        <v>2</v>
      </c>
      <c r="M70" s="44">
        <v>1</v>
      </c>
    </row>
    <row r="71" spans="1:13">
      <c r="A71" s="33" t="s">
        <v>295</v>
      </c>
      <c r="B71" s="33" t="s">
        <v>167</v>
      </c>
      <c r="C71" s="33" t="s">
        <v>296</v>
      </c>
      <c r="D71" s="64">
        <v>15</v>
      </c>
      <c r="E71" s="56">
        <v>1</v>
      </c>
      <c r="F71" s="44">
        <v>2</v>
      </c>
      <c r="H71" s="33" t="s">
        <v>234</v>
      </c>
      <c r="I71" s="33" t="s">
        <v>270</v>
      </c>
      <c r="J71" s="33" t="s">
        <v>311</v>
      </c>
      <c r="K71" s="63">
        <v>12</v>
      </c>
      <c r="L71" s="63">
        <v>4</v>
      </c>
      <c r="M71" s="44">
        <v>2</v>
      </c>
    </row>
    <row r="72" spans="1:13">
      <c r="A72" s="33" t="s">
        <v>241</v>
      </c>
      <c r="B72" s="33" t="s">
        <v>132</v>
      </c>
      <c r="C72" s="33" t="s">
        <v>343</v>
      </c>
      <c r="D72" s="63">
        <v>15</v>
      </c>
      <c r="E72" s="63">
        <v>0</v>
      </c>
      <c r="F72" s="44">
        <v>3</v>
      </c>
      <c r="H72" s="33" t="s">
        <v>251</v>
      </c>
      <c r="I72" s="33" t="s">
        <v>294</v>
      </c>
      <c r="J72" s="33" t="s">
        <v>111</v>
      </c>
      <c r="K72" s="64">
        <v>11</v>
      </c>
      <c r="L72" s="64">
        <v>5</v>
      </c>
      <c r="M72" s="44">
        <v>3</v>
      </c>
    </row>
    <row r="73" spans="1:13">
      <c r="A73" s="33" t="s">
        <v>247</v>
      </c>
      <c r="B73" s="33" t="s">
        <v>369</v>
      </c>
      <c r="C73" s="33" t="s">
        <v>370</v>
      </c>
      <c r="D73" s="64">
        <v>14</v>
      </c>
      <c r="E73" s="64">
        <v>8</v>
      </c>
      <c r="F73" s="48">
        <v>4</v>
      </c>
      <c r="H73" s="33" t="s">
        <v>258</v>
      </c>
      <c r="I73" s="33" t="s">
        <v>326</v>
      </c>
      <c r="J73" s="33" t="s">
        <v>213</v>
      </c>
      <c r="K73" s="64">
        <v>11</v>
      </c>
      <c r="L73" s="64">
        <v>5</v>
      </c>
      <c r="M73" s="44">
        <v>3</v>
      </c>
    </row>
    <row r="74" spans="1:13">
      <c r="A74" s="33" t="s">
        <v>238</v>
      </c>
      <c r="B74" s="33" t="s">
        <v>301</v>
      </c>
      <c r="C74" s="33" t="s">
        <v>302</v>
      </c>
      <c r="D74" s="63">
        <v>14</v>
      </c>
      <c r="E74" s="63">
        <v>7</v>
      </c>
      <c r="F74" s="48">
        <v>5</v>
      </c>
      <c r="H74" s="33" t="s">
        <v>251</v>
      </c>
      <c r="I74" s="33" t="s">
        <v>315</v>
      </c>
      <c r="J74" s="33" t="s">
        <v>156</v>
      </c>
      <c r="K74" s="63">
        <v>11</v>
      </c>
      <c r="L74" s="63">
        <v>3</v>
      </c>
      <c r="M74" s="44">
        <v>5</v>
      </c>
    </row>
    <row r="75" spans="1:13">
      <c r="A75" s="33" t="s">
        <v>298</v>
      </c>
      <c r="B75" s="33" t="s">
        <v>419</v>
      </c>
      <c r="C75" s="33" t="s">
        <v>109</v>
      </c>
      <c r="D75" s="63">
        <v>14</v>
      </c>
      <c r="E75" s="63">
        <v>5</v>
      </c>
      <c r="F75" s="48">
        <v>6</v>
      </c>
      <c r="H75" s="33" t="s">
        <v>238</v>
      </c>
      <c r="I75" s="33" t="s">
        <v>309</v>
      </c>
      <c r="J75" s="33" t="s">
        <v>310</v>
      </c>
      <c r="K75" s="63">
        <v>11</v>
      </c>
      <c r="L75" s="63">
        <v>3</v>
      </c>
      <c r="M75" s="44">
        <v>5</v>
      </c>
    </row>
    <row r="76" spans="1:13">
      <c r="A76" s="33" t="s">
        <v>238</v>
      </c>
      <c r="B76" s="33" t="s">
        <v>334</v>
      </c>
      <c r="C76" s="33" t="s">
        <v>335</v>
      </c>
      <c r="D76" s="63">
        <v>13</v>
      </c>
      <c r="E76" s="63">
        <v>5</v>
      </c>
      <c r="F76" s="48">
        <v>7</v>
      </c>
      <c r="H76" s="33" t="s">
        <v>261</v>
      </c>
      <c r="I76" s="33" t="s">
        <v>348</v>
      </c>
      <c r="J76" s="33" t="s">
        <v>109</v>
      </c>
      <c r="K76" s="63">
        <v>10</v>
      </c>
      <c r="L76" s="63">
        <v>11</v>
      </c>
      <c r="M76" s="44">
        <v>7</v>
      </c>
    </row>
    <row r="77" spans="1:13">
      <c r="A77" s="33" t="s">
        <v>241</v>
      </c>
      <c r="B77" s="33" t="s">
        <v>225</v>
      </c>
      <c r="C77" s="33" t="s">
        <v>412</v>
      </c>
      <c r="D77" s="63">
        <v>13</v>
      </c>
      <c r="E77" s="63">
        <v>5</v>
      </c>
      <c r="F77" s="48">
        <v>7</v>
      </c>
      <c r="H77" s="33" t="s">
        <v>247</v>
      </c>
      <c r="I77" s="33" t="s">
        <v>76</v>
      </c>
      <c r="J77" s="33" t="s">
        <v>378</v>
      </c>
      <c r="K77" s="63">
        <v>10</v>
      </c>
      <c r="L77" s="63">
        <v>8</v>
      </c>
      <c r="M77" s="44">
        <v>8</v>
      </c>
    </row>
    <row r="78" spans="1:13">
      <c r="A78" s="33" t="s">
        <v>234</v>
      </c>
      <c r="B78" s="33" t="s">
        <v>308</v>
      </c>
      <c r="C78" s="33" t="s">
        <v>226</v>
      </c>
      <c r="D78" s="63">
        <v>13</v>
      </c>
      <c r="E78" s="63">
        <v>0</v>
      </c>
      <c r="F78" s="48">
        <v>9</v>
      </c>
      <c r="H78" s="33" t="s">
        <v>261</v>
      </c>
      <c r="I78" s="33" t="s">
        <v>357</v>
      </c>
      <c r="J78" s="33" t="s">
        <v>358</v>
      </c>
      <c r="K78" s="63">
        <v>10</v>
      </c>
      <c r="L78" s="63">
        <v>1</v>
      </c>
      <c r="M78" s="44">
        <v>9</v>
      </c>
    </row>
    <row r="79" spans="1:13">
      <c r="A79" s="33" t="s">
        <v>244</v>
      </c>
      <c r="B79" s="33" t="s">
        <v>81</v>
      </c>
      <c r="C79" s="33" t="s">
        <v>320</v>
      </c>
      <c r="D79" s="63">
        <v>13</v>
      </c>
      <c r="E79" s="63">
        <v>0</v>
      </c>
      <c r="F79" s="48">
        <v>9</v>
      </c>
      <c r="H79" s="33" t="s">
        <v>241</v>
      </c>
      <c r="I79" s="33" t="s">
        <v>313</v>
      </c>
      <c r="J79" s="33" t="s">
        <v>200</v>
      </c>
      <c r="K79" s="63">
        <v>9</v>
      </c>
      <c r="L79" s="63">
        <v>6</v>
      </c>
      <c r="M79" s="44">
        <v>10</v>
      </c>
    </row>
    <row r="80" spans="1:13">
      <c r="H80" s="33" t="s">
        <v>295</v>
      </c>
      <c r="I80" s="33" t="s">
        <v>347</v>
      </c>
      <c r="J80" s="33" t="s">
        <v>189</v>
      </c>
      <c r="K80" s="33">
        <v>9</v>
      </c>
      <c r="L80" s="33">
        <v>6</v>
      </c>
      <c r="M80" s="44">
        <v>10</v>
      </c>
    </row>
    <row r="81" spans="13:13">
      <c r="M81" s="44">
        <v>10</v>
      </c>
    </row>
  </sheetData>
  <mergeCells count="12">
    <mergeCell ref="A41:E41"/>
    <mergeCell ref="H41:L41"/>
    <mergeCell ref="A54:F54"/>
    <mergeCell ref="H54:M54"/>
    <mergeCell ref="A68:F68"/>
    <mergeCell ref="H68:M68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M80"/>
  <sheetViews>
    <sheetView workbookViewId="0">
      <selection activeCell="H29" sqref="H29:L29"/>
    </sheetView>
  </sheetViews>
  <sheetFormatPr defaultRowHeight="15"/>
  <cols>
    <col min="1" max="1" width="16.28515625" style="33" bestFit="1" customWidth="1"/>
    <col min="2" max="2" width="10.5703125" style="33" bestFit="1" customWidth="1"/>
    <col min="3" max="3" width="10.140625" style="33" bestFit="1" customWidth="1"/>
    <col min="4" max="4" width="7" style="33" bestFit="1" customWidth="1"/>
    <col min="5" max="5" width="6.7109375" style="33" bestFit="1" customWidth="1"/>
    <col min="6" max="6" width="5.7109375" style="33" bestFit="1" customWidth="1"/>
    <col min="7" max="7" width="9.140625" style="33"/>
    <col min="8" max="8" width="14.85546875" style="33" bestFit="1" customWidth="1"/>
    <col min="9" max="9" width="10.5703125" style="33" bestFit="1" customWidth="1"/>
    <col min="10" max="10" width="10.28515625" style="33" bestFit="1" customWidth="1"/>
    <col min="11" max="11" width="7" style="33" bestFit="1" customWidth="1"/>
    <col min="12" max="12" width="6.7109375" style="33" bestFit="1" customWidth="1"/>
    <col min="13" max="13" width="5.7109375" style="33" bestFit="1" customWidth="1"/>
    <col min="14" max="16384" width="9.140625" style="33"/>
  </cols>
  <sheetData>
    <row r="3" spans="1:12">
      <c r="A3" s="37" t="s">
        <v>232</v>
      </c>
      <c r="B3" s="37"/>
      <c r="C3" s="37"/>
      <c r="D3" s="37"/>
      <c r="E3" s="37"/>
      <c r="H3" s="38" t="s">
        <v>233</v>
      </c>
      <c r="I3" s="38"/>
      <c r="J3" s="38"/>
      <c r="K3" s="38"/>
      <c r="L3" s="38"/>
    </row>
    <row r="4" spans="1:12">
      <c r="A4" s="31" t="s">
        <v>1</v>
      </c>
      <c r="B4" s="30" t="s">
        <v>2</v>
      </c>
      <c r="C4" s="30" t="s">
        <v>3</v>
      </c>
      <c r="D4" s="41" t="s">
        <v>173</v>
      </c>
      <c r="E4" s="31" t="s">
        <v>174</v>
      </c>
      <c r="F4" s="42"/>
      <c r="G4" s="42"/>
      <c r="H4" s="31" t="s">
        <v>1</v>
      </c>
      <c r="I4" s="30" t="s">
        <v>2</v>
      </c>
      <c r="J4" s="30" t="s">
        <v>3</v>
      </c>
      <c r="K4" s="41" t="s">
        <v>173</v>
      </c>
      <c r="L4" s="31" t="s">
        <v>174</v>
      </c>
    </row>
    <row r="5" spans="1:12">
      <c r="A5" s="33" t="s">
        <v>234</v>
      </c>
      <c r="B5" s="33" t="s">
        <v>235</v>
      </c>
      <c r="C5" s="33" t="s">
        <v>236</v>
      </c>
      <c r="D5" s="43">
        <v>40.340000000000003</v>
      </c>
      <c r="E5" s="44">
        <v>1</v>
      </c>
      <c r="H5" s="33" t="s">
        <v>234</v>
      </c>
      <c r="I5" s="33" t="s">
        <v>237</v>
      </c>
      <c r="J5" s="33" t="s">
        <v>206</v>
      </c>
      <c r="K5" s="45">
        <v>38.51</v>
      </c>
      <c r="L5" s="44">
        <v>1</v>
      </c>
    </row>
    <row r="6" spans="1:12">
      <c r="A6" s="33" t="s">
        <v>238</v>
      </c>
      <c r="B6" s="33" t="s">
        <v>239</v>
      </c>
      <c r="C6" s="33" t="s">
        <v>240</v>
      </c>
      <c r="D6" s="46">
        <v>40.93</v>
      </c>
      <c r="E6" s="44">
        <v>2</v>
      </c>
      <c r="H6" s="33" t="s">
        <v>241</v>
      </c>
      <c r="I6" s="33" t="s">
        <v>242</v>
      </c>
      <c r="J6" s="33" t="s">
        <v>202</v>
      </c>
      <c r="K6" s="46">
        <v>42.37</v>
      </c>
      <c r="L6" s="44">
        <v>2</v>
      </c>
    </row>
    <row r="7" spans="1:12">
      <c r="A7" s="33" t="s">
        <v>243</v>
      </c>
      <c r="B7" s="33" t="s">
        <v>215</v>
      </c>
      <c r="C7" s="33" t="s">
        <v>23</v>
      </c>
      <c r="D7" s="46">
        <v>41.29</v>
      </c>
      <c r="E7" s="44">
        <v>3</v>
      </c>
      <c r="H7" s="33" t="s">
        <v>243</v>
      </c>
      <c r="I7" s="33" t="s">
        <v>74</v>
      </c>
      <c r="J7" s="33" t="s">
        <v>192</v>
      </c>
      <c r="K7" s="47">
        <v>45.1</v>
      </c>
      <c r="L7" s="44">
        <v>3</v>
      </c>
    </row>
    <row r="8" spans="1:12">
      <c r="A8" s="33" t="s">
        <v>244</v>
      </c>
      <c r="B8" s="33" t="s">
        <v>245</v>
      </c>
      <c r="C8" s="33" t="s">
        <v>246</v>
      </c>
      <c r="D8" s="47">
        <v>42.3</v>
      </c>
      <c r="E8" s="44">
        <v>4</v>
      </c>
      <c r="H8" s="33" t="s">
        <v>247</v>
      </c>
      <c r="I8" s="33" t="s">
        <v>248</v>
      </c>
      <c r="J8" s="33" t="s">
        <v>249</v>
      </c>
      <c r="K8" s="47">
        <v>45.51</v>
      </c>
      <c r="L8" s="44">
        <v>4</v>
      </c>
    </row>
    <row r="9" spans="1:12">
      <c r="A9" s="33" t="s">
        <v>234</v>
      </c>
      <c r="B9" s="33" t="s">
        <v>229</v>
      </c>
      <c r="C9" s="33" t="s">
        <v>250</v>
      </c>
      <c r="D9" s="46">
        <v>42.46</v>
      </c>
      <c r="E9" s="44">
        <v>5</v>
      </c>
      <c r="H9" s="33" t="s">
        <v>251</v>
      </c>
      <c r="I9" s="33" t="s">
        <v>252</v>
      </c>
      <c r="J9" s="33" t="s">
        <v>168</v>
      </c>
      <c r="K9" s="46">
        <v>45.94</v>
      </c>
      <c r="L9" s="44">
        <v>5</v>
      </c>
    </row>
    <row r="10" spans="1:12">
      <c r="A10" s="33" t="s">
        <v>251</v>
      </c>
      <c r="B10" s="33" t="s">
        <v>121</v>
      </c>
      <c r="C10" s="33" t="s">
        <v>253</v>
      </c>
      <c r="D10" s="46">
        <v>43.16</v>
      </c>
      <c r="E10" s="44">
        <v>6</v>
      </c>
      <c r="H10" s="33" t="s">
        <v>241</v>
      </c>
      <c r="I10" s="33" t="s">
        <v>254</v>
      </c>
      <c r="J10" s="33" t="s">
        <v>217</v>
      </c>
      <c r="K10" s="45">
        <v>46</v>
      </c>
      <c r="L10" s="44">
        <v>6</v>
      </c>
    </row>
    <row r="11" spans="1:12">
      <c r="A11" s="33" t="s">
        <v>241</v>
      </c>
      <c r="B11" s="33" t="s">
        <v>255</v>
      </c>
      <c r="C11" s="33" t="s">
        <v>256</v>
      </c>
      <c r="D11" s="46">
        <v>43.53</v>
      </c>
      <c r="E11" s="44">
        <v>7</v>
      </c>
      <c r="H11" s="33" t="s">
        <v>243</v>
      </c>
      <c r="I11" s="33" t="s">
        <v>199</v>
      </c>
      <c r="J11" s="33" t="s">
        <v>257</v>
      </c>
      <c r="K11" s="46">
        <v>47.14</v>
      </c>
      <c r="L11" s="44">
        <v>7</v>
      </c>
    </row>
    <row r="12" spans="1:12">
      <c r="A12" s="33" t="s">
        <v>258</v>
      </c>
      <c r="B12" s="33" t="s">
        <v>162</v>
      </c>
      <c r="C12" s="33" t="s">
        <v>195</v>
      </c>
      <c r="D12" s="45">
        <v>43.69</v>
      </c>
      <c r="E12" s="44">
        <v>8</v>
      </c>
      <c r="H12" s="33" t="s">
        <v>251</v>
      </c>
      <c r="I12" s="33" t="s">
        <v>259</v>
      </c>
      <c r="J12" s="33" t="s">
        <v>260</v>
      </c>
      <c r="K12" s="46">
        <v>47.65</v>
      </c>
      <c r="L12" s="44">
        <v>8</v>
      </c>
    </row>
    <row r="13" spans="1:12">
      <c r="A13" s="33" t="s">
        <v>261</v>
      </c>
      <c r="B13" s="33" t="s">
        <v>262</v>
      </c>
      <c r="C13" s="33" t="s">
        <v>263</v>
      </c>
      <c r="D13" s="46">
        <v>44.13</v>
      </c>
      <c r="E13" s="44">
        <v>9</v>
      </c>
      <c r="H13" s="33" t="s">
        <v>258</v>
      </c>
      <c r="I13" s="33" t="s">
        <v>264</v>
      </c>
      <c r="J13" s="33" t="s">
        <v>216</v>
      </c>
      <c r="K13" s="46">
        <v>48</v>
      </c>
      <c r="L13" s="44">
        <v>9</v>
      </c>
    </row>
    <row r="14" spans="1:12">
      <c r="A14" s="33" t="s">
        <v>238</v>
      </c>
      <c r="B14" s="33" t="s">
        <v>265</v>
      </c>
      <c r="C14" s="33" t="s">
        <v>144</v>
      </c>
      <c r="D14" s="46">
        <v>46.34</v>
      </c>
      <c r="E14" s="44">
        <v>10</v>
      </c>
      <c r="H14" s="33" t="s">
        <v>261</v>
      </c>
      <c r="I14" s="33" t="s">
        <v>266</v>
      </c>
      <c r="J14" s="33" t="s">
        <v>267</v>
      </c>
      <c r="K14" s="47">
        <v>51.93</v>
      </c>
      <c r="L14" s="44">
        <v>10</v>
      </c>
    </row>
    <row r="16" spans="1:12">
      <c r="A16" s="37" t="s">
        <v>268</v>
      </c>
      <c r="B16" s="37"/>
      <c r="C16" s="37"/>
      <c r="D16" s="37"/>
      <c r="E16" s="37"/>
      <c r="H16" s="38" t="s">
        <v>269</v>
      </c>
      <c r="I16" s="38"/>
      <c r="J16" s="38"/>
      <c r="K16" s="38"/>
      <c r="L16" s="38"/>
    </row>
    <row r="17" spans="1:12">
      <c r="A17" s="31" t="s">
        <v>1</v>
      </c>
      <c r="B17" s="30" t="s">
        <v>2</v>
      </c>
      <c r="C17" s="30" t="s">
        <v>3</v>
      </c>
      <c r="D17" s="41" t="s">
        <v>173</v>
      </c>
      <c r="E17" s="31" t="s">
        <v>174</v>
      </c>
      <c r="F17" s="42"/>
      <c r="G17" s="42"/>
      <c r="H17" s="31" t="s">
        <v>1</v>
      </c>
      <c r="I17" s="30" t="s">
        <v>2</v>
      </c>
      <c r="J17" s="30" t="s">
        <v>3</v>
      </c>
      <c r="K17" s="41" t="s">
        <v>173</v>
      </c>
      <c r="L17" s="31" t="s">
        <v>174</v>
      </c>
    </row>
    <row r="18" spans="1:12">
      <c r="A18" s="33" t="s">
        <v>258</v>
      </c>
      <c r="B18" s="33" t="s">
        <v>162</v>
      </c>
      <c r="C18" s="33" t="s">
        <v>195</v>
      </c>
      <c r="D18" s="47">
        <v>11.63</v>
      </c>
      <c r="E18" s="44">
        <v>1</v>
      </c>
      <c r="H18" s="33" t="s">
        <v>241</v>
      </c>
      <c r="I18" s="33" t="s">
        <v>254</v>
      </c>
      <c r="J18" s="33" t="s">
        <v>217</v>
      </c>
      <c r="K18" s="47">
        <v>11.59</v>
      </c>
      <c r="L18" s="44">
        <v>1</v>
      </c>
    </row>
    <row r="19" spans="1:12">
      <c r="A19" s="33" t="s">
        <v>251</v>
      </c>
      <c r="B19" s="33" t="s">
        <v>220</v>
      </c>
      <c r="C19" s="33" t="s">
        <v>224</v>
      </c>
      <c r="D19" s="47">
        <v>11.73</v>
      </c>
      <c r="E19" s="44">
        <v>2</v>
      </c>
      <c r="H19" s="33" t="s">
        <v>261</v>
      </c>
      <c r="I19" s="33" t="s">
        <v>270</v>
      </c>
      <c r="J19" s="33" t="s">
        <v>271</v>
      </c>
      <c r="K19" s="46">
        <v>11.85</v>
      </c>
      <c r="L19" s="44">
        <v>2</v>
      </c>
    </row>
    <row r="20" spans="1:12">
      <c r="A20" s="33" t="s">
        <v>241</v>
      </c>
      <c r="B20" s="33" t="s">
        <v>255</v>
      </c>
      <c r="C20" s="33" t="s">
        <v>256</v>
      </c>
      <c r="D20" s="47">
        <v>11.74</v>
      </c>
      <c r="E20" s="44">
        <v>3</v>
      </c>
      <c r="H20" s="33" t="s">
        <v>244</v>
      </c>
      <c r="I20" s="33" t="s">
        <v>191</v>
      </c>
      <c r="J20" s="33" t="s">
        <v>272</v>
      </c>
      <c r="K20" s="46">
        <v>12.2</v>
      </c>
      <c r="L20" s="44">
        <v>3</v>
      </c>
    </row>
    <row r="21" spans="1:12">
      <c r="A21" s="33" t="s">
        <v>244</v>
      </c>
      <c r="B21" s="33" t="s">
        <v>245</v>
      </c>
      <c r="C21" s="33" t="s">
        <v>246</v>
      </c>
      <c r="D21" s="46">
        <v>11.82</v>
      </c>
      <c r="E21" s="44">
        <v>4</v>
      </c>
      <c r="H21" s="33" t="s">
        <v>241</v>
      </c>
      <c r="I21" s="33" t="s">
        <v>242</v>
      </c>
      <c r="J21" s="33" t="s">
        <v>202</v>
      </c>
      <c r="K21" s="47">
        <v>12.98</v>
      </c>
      <c r="L21" s="48">
        <v>4</v>
      </c>
    </row>
    <row r="22" spans="1:12">
      <c r="A22" s="33" t="s">
        <v>261</v>
      </c>
      <c r="B22" s="33" t="s">
        <v>262</v>
      </c>
      <c r="C22" s="33" t="s">
        <v>263</v>
      </c>
      <c r="D22" s="46">
        <v>12.15</v>
      </c>
      <c r="E22" s="44">
        <v>5</v>
      </c>
      <c r="H22" s="33" t="s">
        <v>243</v>
      </c>
      <c r="I22" s="33" t="s">
        <v>199</v>
      </c>
      <c r="J22" s="33" t="s">
        <v>257</v>
      </c>
      <c r="K22" s="46">
        <v>13.06</v>
      </c>
      <c r="L22" s="48">
        <v>5</v>
      </c>
    </row>
    <row r="23" spans="1:12">
      <c r="A23" s="33" t="s">
        <v>234</v>
      </c>
      <c r="B23" s="33" t="s">
        <v>229</v>
      </c>
      <c r="C23" s="33" t="s">
        <v>250</v>
      </c>
      <c r="D23" s="46">
        <v>12.25</v>
      </c>
      <c r="E23" s="44">
        <v>6</v>
      </c>
      <c r="H23" s="33" t="s">
        <v>247</v>
      </c>
      <c r="I23" s="33" t="s">
        <v>248</v>
      </c>
      <c r="J23" s="33" t="s">
        <v>249</v>
      </c>
      <c r="K23" s="46">
        <v>13.23</v>
      </c>
      <c r="L23" s="48">
        <v>6</v>
      </c>
    </row>
    <row r="24" spans="1:12">
      <c r="A24" s="33" t="s">
        <v>251</v>
      </c>
      <c r="B24" s="33" t="s">
        <v>121</v>
      </c>
      <c r="C24" s="33" t="s">
        <v>253</v>
      </c>
      <c r="D24" s="47">
        <v>12.32</v>
      </c>
      <c r="E24" s="44">
        <v>7</v>
      </c>
      <c r="H24" s="33" t="s">
        <v>251</v>
      </c>
      <c r="I24" s="33" t="s">
        <v>252</v>
      </c>
      <c r="J24" s="33" t="s">
        <v>168</v>
      </c>
      <c r="K24" s="47">
        <v>13.33</v>
      </c>
      <c r="L24" s="48">
        <v>7</v>
      </c>
    </row>
    <row r="25" spans="1:12">
      <c r="A25" s="33" t="s">
        <v>238</v>
      </c>
      <c r="B25" s="33" t="s">
        <v>239</v>
      </c>
      <c r="C25" s="33" t="s">
        <v>240</v>
      </c>
      <c r="D25" s="45">
        <v>12.39</v>
      </c>
      <c r="E25" s="44">
        <v>8</v>
      </c>
      <c r="H25" s="33" t="s">
        <v>251</v>
      </c>
      <c r="I25" s="33" t="s">
        <v>259</v>
      </c>
      <c r="J25" s="33" t="s">
        <v>260</v>
      </c>
      <c r="K25" s="47">
        <v>13.48</v>
      </c>
      <c r="L25" s="48">
        <v>8</v>
      </c>
    </row>
    <row r="26" spans="1:12">
      <c r="A26" s="33" t="s">
        <v>243</v>
      </c>
      <c r="B26" s="33" t="s">
        <v>215</v>
      </c>
      <c r="C26" s="33" t="s">
        <v>23</v>
      </c>
      <c r="D26" s="46">
        <v>12.43</v>
      </c>
      <c r="E26" s="44">
        <v>9</v>
      </c>
      <c r="H26" s="33" t="s">
        <v>258</v>
      </c>
      <c r="I26" s="33" t="s">
        <v>264</v>
      </c>
      <c r="J26" s="33" t="s">
        <v>216</v>
      </c>
      <c r="K26" s="46">
        <v>13.77</v>
      </c>
      <c r="L26" s="48">
        <v>9</v>
      </c>
    </row>
    <row r="27" spans="1:12">
      <c r="A27" s="33" t="s">
        <v>234</v>
      </c>
      <c r="B27" s="33" t="s">
        <v>235</v>
      </c>
      <c r="C27" s="33" t="s">
        <v>236</v>
      </c>
      <c r="D27" s="47">
        <v>12.77</v>
      </c>
      <c r="E27" s="44">
        <v>10</v>
      </c>
      <c r="H27" s="33" t="s">
        <v>261</v>
      </c>
      <c r="I27" s="33" t="s">
        <v>273</v>
      </c>
      <c r="J27" s="33" t="s">
        <v>274</v>
      </c>
      <c r="K27" s="46">
        <v>13.78</v>
      </c>
      <c r="L27" s="48">
        <v>10</v>
      </c>
    </row>
    <row r="29" spans="1:12">
      <c r="A29" s="37" t="s">
        <v>275</v>
      </c>
      <c r="B29" s="37"/>
      <c r="C29" s="37"/>
      <c r="D29" s="37"/>
      <c r="E29" s="37"/>
      <c r="H29" s="38" t="s">
        <v>276</v>
      </c>
      <c r="I29" s="38"/>
      <c r="J29" s="38"/>
      <c r="K29" s="38"/>
      <c r="L29" s="38"/>
    </row>
    <row r="30" spans="1:12">
      <c r="A30" s="31" t="s">
        <v>1</v>
      </c>
      <c r="B30" s="30" t="s">
        <v>2</v>
      </c>
      <c r="C30" s="30" t="s">
        <v>3</v>
      </c>
      <c r="D30" s="41" t="s">
        <v>173</v>
      </c>
      <c r="E30" s="31" t="s">
        <v>174</v>
      </c>
      <c r="F30" s="42"/>
      <c r="G30" s="42"/>
      <c r="H30" s="31" t="s">
        <v>1</v>
      </c>
      <c r="I30" s="30" t="s">
        <v>2</v>
      </c>
      <c r="J30" s="30" t="s">
        <v>3</v>
      </c>
      <c r="K30" s="41" t="s">
        <v>173</v>
      </c>
      <c r="L30" s="31" t="s">
        <v>174</v>
      </c>
    </row>
    <row r="31" spans="1:12">
      <c r="A31" s="33" t="s">
        <v>243</v>
      </c>
      <c r="B31" s="33" t="s">
        <v>215</v>
      </c>
      <c r="C31" s="33" t="s">
        <v>23</v>
      </c>
      <c r="D31" s="45">
        <v>8.82</v>
      </c>
      <c r="E31" s="44">
        <v>1</v>
      </c>
      <c r="H31" s="33" t="s">
        <v>234</v>
      </c>
      <c r="I31" s="33" t="s">
        <v>237</v>
      </c>
      <c r="J31" s="33" t="s">
        <v>206</v>
      </c>
      <c r="K31" s="45">
        <v>9.7799999999999994</v>
      </c>
      <c r="L31" s="44">
        <v>1</v>
      </c>
    </row>
    <row r="32" spans="1:12">
      <c r="A32" s="33" t="s">
        <v>244</v>
      </c>
      <c r="B32" s="33" t="s">
        <v>245</v>
      </c>
      <c r="C32" s="33" t="s">
        <v>246</v>
      </c>
      <c r="D32" s="47">
        <v>9.52</v>
      </c>
      <c r="E32" s="44">
        <v>2</v>
      </c>
      <c r="H32" s="33" t="s">
        <v>241</v>
      </c>
      <c r="I32" s="33" t="s">
        <v>254</v>
      </c>
      <c r="J32" s="33" t="s">
        <v>217</v>
      </c>
      <c r="K32" s="46">
        <v>9.83</v>
      </c>
      <c r="L32" s="44">
        <v>2</v>
      </c>
    </row>
    <row r="33" spans="1:12">
      <c r="A33" s="33" t="s">
        <v>241</v>
      </c>
      <c r="B33" s="33" t="s">
        <v>255</v>
      </c>
      <c r="C33" s="33" t="s">
        <v>256</v>
      </c>
      <c r="D33" s="46">
        <v>9.58</v>
      </c>
      <c r="E33" s="44">
        <v>3</v>
      </c>
      <c r="H33" s="33" t="s">
        <v>261</v>
      </c>
      <c r="I33" s="33" t="s">
        <v>270</v>
      </c>
      <c r="J33" s="33" t="s">
        <v>271</v>
      </c>
      <c r="K33" s="46">
        <v>9.83</v>
      </c>
      <c r="L33" s="44">
        <v>3</v>
      </c>
    </row>
    <row r="34" spans="1:12">
      <c r="A34" s="33" t="s">
        <v>258</v>
      </c>
      <c r="B34" s="33" t="s">
        <v>162</v>
      </c>
      <c r="C34" s="33" t="s">
        <v>195</v>
      </c>
      <c r="D34" s="45">
        <v>9.6300000000000008</v>
      </c>
      <c r="E34" s="48">
        <v>4</v>
      </c>
      <c r="H34" s="33" t="s">
        <v>244</v>
      </c>
      <c r="I34" s="33" t="s">
        <v>191</v>
      </c>
      <c r="J34" s="33" t="s">
        <v>272</v>
      </c>
      <c r="K34" s="46">
        <v>10.26</v>
      </c>
      <c r="L34" s="48">
        <v>4</v>
      </c>
    </row>
    <row r="35" spans="1:12">
      <c r="A35" s="33" t="s">
        <v>261</v>
      </c>
      <c r="B35" s="33" t="s">
        <v>262</v>
      </c>
      <c r="C35" s="33" t="s">
        <v>263</v>
      </c>
      <c r="D35" s="46">
        <v>9.89</v>
      </c>
      <c r="E35" s="48">
        <v>5</v>
      </c>
      <c r="H35" s="33" t="s">
        <v>251</v>
      </c>
      <c r="I35" s="33" t="s">
        <v>259</v>
      </c>
      <c r="J35" s="33" t="s">
        <v>260</v>
      </c>
      <c r="K35" s="46">
        <v>10.46</v>
      </c>
      <c r="L35" s="48">
        <v>5</v>
      </c>
    </row>
    <row r="36" spans="1:12">
      <c r="A36" s="33" t="s">
        <v>251</v>
      </c>
      <c r="B36" s="33" t="s">
        <v>121</v>
      </c>
      <c r="C36" s="33" t="s">
        <v>253</v>
      </c>
      <c r="D36" s="46">
        <v>10.07</v>
      </c>
      <c r="E36" s="48">
        <v>6</v>
      </c>
      <c r="H36" s="33" t="s">
        <v>241</v>
      </c>
      <c r="I36" s="33" t="s">
        <v>242</v>
      </c>
      <c r="J36" s="33" t="s">
        <v>202</v>
      </c>
      <c r="K36" s="46">
        <v>10.57</v>
      </c>
      <c r="L36" s="48">
        <v>6</v>
      </c>
    </row>
    <row r="37" spans="1:12">
      <c r="A37" s="33" t="s">
        <v>238</v>
      </c>
      <c r="B37" s="33" t="s">
        <v>239</v>
      </c>
      <c r="C37" s="33" t="s">
        <v>240</v>
      </c>
      <c r="D37" s="45">
        <v>10.23</v>
      </c>
      <c r="E37" s="48">
        <v>7</v>
      </c>
      <c r="H37" s="33" t="s">
        <v>251</v>
      </c>
      <c r="I37" s="33" t="s">
        <v>252</v>
      </c>
      <c r="J37" s="33" t="s">
        <v>168</v>
      </c>
      <c r="K37" s="46">
        <v>10.96</v>
      </c>
      <c r="L37" s="48">
        <v>7</v>
      </c>
    </row>
    <row r="38" spans="1:12">
      <c r="A38" s="33" t="s">
        <v>243</v>
      </c>
      <c r="B38" s="33" t="s">
        <v>277</v>
      </c>
      <c r="C38" s="33" t="s">
        <v>214</v>
      </c>
      <c r="D38" s="47">
        <v>10.23</v>
      </c>
      <c r="E38" s="48">
        <v>8</v>
      </c>
      <c r="H38" s="33" t="s">
        <v>247</v>
      </c>
      <c r="I38" s="33" t="s">
        <v>248</v>
      </c>
      <c r="J38" s="33" t="s">
        <v>249</v>
      </c>
      <c r="K38" s="46">
        <v>11.01</v>
      </c>
      <c r="L38" s="48">
        <v>8</v>
      </c>
    </row>
    <row r="39" spans="1:12">
      <c r="A39" s="33" t="s">
        <v>243</v>
      </c>
      <c r="B39" s="33" t="s">
        <v>278</v>
      </c>
      <c r="C39" s="33" t="s">
        <v>197</v>
      </c>
      <c r="D39" s="47">
        <v>10.44</v>
      </c>
      <c r="E39" s="48">
        <v>9</v>
      </c>
      <c r="H39" s="33" t="s">
        <v>243</v>
      </c>
      <c r="I39" s="33" t="s">
        <v>74</v>
      </c>
      <c r="J39" s="33" t="s">
        <v>192</v>
      </c>
      <c r="K39" s="47">
        <v>11.04</v>
      </c>
      <c r="L39" s="48">
        <v>9</v>
      </c>
    </row>
    <row r="40" spans="1:12">
      <c r="A40" s="33" t="s">
        <v>251</v>
      </c>
      <c r="B40" s="33" t="s">
        <v>220</v>
      </c>
      <c r="C40" s="33" t="s">
        <v>224</v>
      </c>
      <c r="D40" s="46">
        <v>10.5</v>
      </c>
      <c r="E40" s="48">
        <v>10</v>
      </c>
      <c r="H40" s="33" t="s">
        <v>258</v>
      </c>
      <c r="I40" s="33" t="s">
        <v>264</v>
      </c>
      <c r="J40" s="33" t="s">
        <v>216</v>
      </c>
      <c r="K40" s="46">
        <v>11.21</v>
      </c>
      <c r="L40" s="48">
        <v>10</v>
      </c>
    </row>
    <row r="42" spans="1:12">
      <c r="A42" s="37" t="s">
        <v>279</v>
      </c>
      <c r="B42" s="37"/>
      <c r="C42" s="37"/>
      <c r="D42" s="37"/>
      <c r="E42" s="37"/>
      <c r="H42" s="38" t="s">
        <v>280</v>
      </c>
      <c r="I42" s="38"/>
      <c r="J42" s="38"/>
      <c r="K42" s="38"/>
      <c r="L42" s="38"/>
    </row>
    <row r="43" spans="1:12">
      <c r="A43" s="31" t="s">
        <v>1</v>
      </c>
      <c r="B43" s="30" t="s">
        <v>2</v>
      </c>
      <c r="C43" s="30" t="s">
        <v>3</v>
      </c>
      <c r="D43" s="41" t="s">
        <v>173</v>
      </c>
      <c r="E43" s="31" t="s">
        <v>174</v>
      </c>
      <c r="F43" s="42"/>
      <c r="G43" s="42"/>
      <c r="H43" s="31" t="s">
        <v>1</v>
      </c>
      <c r="I43" s="30" t="s">
        <v>2</v>
      </c>
      <c r="J43" s="30" t="s">
        <v>3</v>
      </c>
      <c r="K43" s="41" t="s">
        <v>173</v>
      </c>
      <c r="L43" s="31" t="s">
        <v>174</v>
      </c>
    </row>
    <row r="44" spans="1:12">
      <c r="A44" s="33" t="s">
        <v>258</v>
      </c>
      <c r="B44" s="33" t="s">
        <v>162</v>
      </c>
      <c r="C44" s="33" t="s">
        <v>195</v>
      </c>
      <c r="D44" s="45">
        <v>19.510000000000002</v>
      </c>
      <c r="E44" s="44">
        <v>1</v>
      </c>
      <c r="H44" s="33" t="s">
        <v>261</v>
      </c>
      <c r="I44" s="33" t="s">
        <v>270</v>
      </c>
      <c r="J44" s="33" t="s">
        <v>271</v>
      </c>
      <c r="K44" s="46">
        <v>19.649999999999999</v>
      </c>
      <c r="L44" s="44">
        <v>1</v>
      </c>
    </row>
    <row r="45" spans="1:12">
      <c r="A45" s="33" t="s">
        <v>238</v>
      </c>
      <c r="B45" s="33" t="s">
        <v>239</v>
      </c>
      <c r="C45" s="33" t="s">
        <v>240</v>
      </c>
      <c r="D45" s="45">
        <v>19.829999999999998</v>
      </c>
      <c r="E45" s="44">
        <v>2</v>
      </c>
      <c r="H45" s="33" t="s">
        <v>241</v>
      </c>
      <c r="I45" s="33" t="s">
        <v>254</v>
      </c>
      <c r="J45" s="33" t="s">
        <v>217</v>
      </c>
      <c r="K45" s="46">
        <v>20.010000000000002</v>
      </c>
      <c r="L45" s="44">
        <v>2</v>
      </c>
    </row>
    <row r="46" spans="1:12">
      <c r="A46" s="33" t="s">
        <v>261</v>
      </c>
      <c r="B46" s="33" t="s">
        <v>262</v>
      </c>
      <c r="C46" s="33" t="s">
        <v>263</v>
      </c>
      <c r="D46" s="46">
        <v>19.84</v>
      </c>
      <c r="E46" s="44">
        <v>3</v>
      </c>
      <c r="H46" s="33" t="s">
        <v>247</v>
      </c>
      <c r="I46" s="33" t="s">
        <v>248</v>
      </c>
      <c r="J46" s="33" t="s">
        <v>249</v>
      </c>
      <c r="K46" s="46">
        <v>21.15</v>
      </c>
      <c r="L46" s="44">
        <v>3</v>
      </c>
    </row>
    <row r="47" spans="1:12">
      <c r="A47" s="33" t="s">
        <v>244</v>
      </c>
      <c r="B47" s="33" t="s">
        <v>245</v>
      </c>
      <c r="C47" s="33" t="s">
        <v>246</v>
      </c>
      <c r="D47" s="47">
        <v>20.25</v>
      </c>
      <c r="E47" s="48">
        <v>4</v>
      </c>
      <c r="H47" s="33" t="s">
        <v>241</v>
      </c>
      <c r="I47" s="33" t="s">
        <v>242</v>
      </c>
      <c r="J47" s="33" t="s">
        <v>202</v>
      </c>
      <c r="K47" s="46">
        <v>21.19</v>
      </c>
      <c r="L47" s="44">
        <v>4</v>
      </c>
    </row>
    <row r="48" spans="1:12">
      <c r="A48" s="33" t="s">
        <v>251</v>
      </c>
      <c r="B48" s="33" t="s">
        <v>121</v>
      </c>
      <c r="C48" s="33" t="s">
        <v>253</v>
      </c>
      <c r="D48" s="47">
        <v>20.5</v>
      </c>
      <c r="E48" s="48">
        <v>5</v>
      </c>
      <c r="H48" s="33" t="s">
        <v>251</v>
      </c>
      <c r="I48" s="33" t="s">
        <v>252</v>
      </c>
      <c r="J48" s="33" t="s">
        <v>168</v>
      </c>
      <c r="K48" s="47">
        <v>21.95</v>
      </c>
      <c r="L48" s="44">
        <v>5</v>
      </c>
    </row>
    <row r="49" spans="1:13">
      <c r="A49" s="33" t="s">
        <v>243</v>
      </c>
      <c r="B49" s="33" t="s">
        <v>277</v>
      </c>
      <c r="C49" s="33" t="s">
        <v>214</v>
      </c>
      <c r="D49" s="46">
        <v>20.54</v>
      </c>
      <c r="E49" s="48">
        <v>6</v>
      </c>
      <c r="H49" s="33" t="s">
        <v>243</v>
      </c>
      <c r="I49" s="33" t="s">
        <v>199</v>
      </c>
      <c r="J49" s="33" t="s">
        <v>257</v>
      </c>
      <c r="K49" s="46">
        <v>22.01</v>
      </c>
      <c r="L49" s="44">
        <v>6</v>
      </c>
    </row>
    <row r="50" spans="1:13">
      <c r="A50" s="33" t="s">
        <v>243</v>
      </c>
      <c r="B50" s="33" t="s">
        <v>215</v>
      </c>
      <c r="C50" s="33" t="s">
        <v>23</v>
      </c>
      <c r="D50" s="46">
        <v>20.57</v>
      </c>
      <c r="E50" s="48">
        <v>7</v>
      </c>
      <c r="H50" s="33" t="s">
        <v>244</v>
      </c>
      <c r="I50" s="33" t="s">
        <v>191</v>
      </c>
      <c r="J50" s="33" t="s">
        <v>272</v>
      </c>
      <c r="K50" s="46">
        <v>22.18</v>
      </c>
      <c r="L50" s="44">
        <v>7</v>
      </c>
    </row>
    <row r="51" spans="1:13">
      <c r="A51" s="33" t="s">
        <v>241</v>
      </c>
      <c r="B51" s="33" t="s">
        <v>255</v>
      </c>
      <c r="C51" s="33" t="s">
        <v>256</v>
      </c>
      <c r="D51" s="46">
        <v>20.64</v>
      </c>
      <c r="E51" s="48">
        <v>8</v>
      </c>
      <c r="H51" s="33" t="s">
        <v>234</v>
      </c>
      <c r="I51" s="33" t="s">
        <v>237</v>
      </c>
      <c r="J51" s="33" t="s">
        <v>206</v>
      </c>
      <c r="K51" s="45">
        <v>22.28</v>
      </c>
      <c r="L51" s="44">
        <v>8</v>
      </c>
    </row>
    <row r="52" spans="1:13">
      <c r="A52" s="33" t="s">
        <v>234</v>
      </c>
      <c r="B52" s="33" t="s">
        <v>235</v>
      </c>
      <c r="C52" s="33" t="s">
        <v>236</v>
      </c>
      <c r="D52" s="46">
        <v>21.57</v>
      </c>
      <c r="E52" s="48">
        <v>9</v>
      </c>
      <c r="H52" s="33" t="s">
        <v>261</v>
      </c>
      <c r="I52" s="33" t="s">
        <v>273</v>
      </c>
      <c r="J52" s="33" t="s">
        <v>274</v>
      </c>
      <c r="K52" s="46">
        <v>22.39</v>
      </c>
      <c r="L52" s="44">
        <v>9</v>
      </c>
    </row>
    <row r="53" spans="1:13">
      <c r="A53" s="33" t="s">
        <v>234</v>
      </c>
      <c r="B53" s="33" t="s">
        <v>229</v>
      </c>
      <c r="C53" s="33" t="s">
        <v>250</v>
      </c>
      <c r="D53" s="46">
        <v>21.94</v>
      </c>
      <c r="E53" s="48">
        <v>10</v>
      </c>
      <c r="H53" s="33" t="s">
        <v>251</v>
      </c>
      <c r="I53" s="33" t="s">
        <v>259</v>
      </c>
      <c r="J53" s="33" t="s">
        <v>260</v>
      </c>
      <c r="K53" s="47">
        <v>22.65</v>
      </c>
      <c r="L53" s="44">
        <v>10</v>
      </c>
    </row>
    <row r="55" spans="1:13">
      <c r="A55" s="37" t="s">
        <v>281</v>
      </c>
      <c r="B55" s="37"/>
      <c r="C55" s="37"/>
      <c r="D55" s="37"/>
      <c r="E55" s="37"/>
      <c r="F55" s="37"/>
      <c r="H55" s="38" t="s">
        <v>282</v>
      </c>
      <c r="I55" s="38"/>
      <c r="J55" s="38"/>
      <c r="K55" s="38"/>
      <c r="L55" s="38"/>
      <c r="M55" s="38"/>
    </row>
    <row r="56" spans="1:13">
      <c r="A56" s="31" t="s">
        <v>1</v>
      </c>
      <c r="B56" s="30" t="s">
        <v>2</v>
      </c>
      <c r="C56" s="30" t="s">
        <v>3</v>
      </c>
      <c r="D56" s="41" t="s">
        <v>175</v>
      </c>
      <c r="E56" s="31" t="s">
        <v>176</v>
      </c>
      <c r="F56" s="42" t="s">
        <v>174</v>
      </c>
      <c r="G56" s="42"/>
      <c r="H56" s="31" t="s">
        <v>1</v>
      </c>
      <c r="I56" s="30" t="s">
        <v>2</v>
      </c>
      <c r="J56" s="30" t="s">
        <v>3</v>
      </c>
      <c r="K56" s="41" t="s">
        <v>175</v>
      </c>
      <c r="L56" s="31" t="s">
        <v>176</v>
      </c>
      <c r="M56" s="42" t="s">
        <v>174</v>
      </c>
    </row>
    <row r="57" spans="1:13">
      <c r="A57" s="33" t="s">
        <v>258</v>
      </c>
      <c r="B57" s="33" t="s">
        <v>162</v>
      </c>
      <c r="C57" s="33" t="s">
        <v>195</v>
      </c>
      <c r="D57" s="32">
        <v>8</v>
      </c>
      <c r="E57" s="32">
        <v>10</v>
      </c>
      <c r="F57" s="44">
        <v>1</v>
      </c>
      <c r="H57" s="33" t="s">
        <v>261</v>
      </c>
      <c r="I57" s="33" t="s">
        <v>270</v>
      </c>
      <c r="J57" s="33" t="s">
        <v>271</v>
      </c>
      <c r="K57" s="49">
        <v>7</v>
      </c>
      <c r="L57" s="49">
        <v>3</v>
      </c>
      <c r="M57" s="33">
        <v>1</v>
      </c>
    </row>
    <row r="58" spans="1:13">
      <c r="A58" s="33" t="s">
        <v>238</v>
      </c>
      <c r="B58" s="33" t="s">
        <v>239</v>
      </c>
      <c r="C58" s="33" t="s">
        <v>240</v>
      </c>
      <c r="D58" s="32">
        <v>7</v>
      </c>
      <c r="E58" s="32">
        <v>9</v>
      </c>
      <c r="F58" s="44">
        <v>2</v>
      </c>
      <c r="H58" s="33" t="s">
        <v>241</v>
      </c>
      <c r="I58" s="33" t="s">
        <v>254</v>
      </c>
      <c r="J58" s="33" t="s">
        <v>217</v>
      </c>
      <c r="K58" s="49">
        <v>6</v>
      </c>
      <c r="L58" s="49">
        <v>7</v>
      </c>
      <c r="M58" s="33">
        <v>2</v>
      </c>
    </row>
    <row r="59" spans="1:13">
      <c r="A59" s="33" t="s">
        <v>234</v>
      </c>
      <c r="B59" s="33" t="s">
        <v>235</v>
      </c>
      <c r="C59" s="33" t="s">
        <v>236</v>
      </c>
      <c r="D59" s="49">
        <v>7</v>
      </c>
      <c r="E59" s="49">
        <v>7</v>
      </c>
      <c r="F59" s="44">
        <v>3</v>
      </c>
      <c r="H59" s="33" t="s">
        <v>241</v>
      </c>
      <c r="I59" s="33" t="s">
        <v>242</v>
      </c>
      <c r="J59" s="33" t="s">
        <v>202</v>
      </c>
      <c r="K59" s="49">
        <v>6</v>
      </c>
      <c r="L59" s="49">
        <v>7</v>
      </c>
      <c r="M59" s="33">
        <v>2</v>
      </c>
    </row>
    <row r="60" spans="1:13">
      <c r="A60" s="33" t="s">
        <v>244</v>
      </c>
      <c r="B60" s="33" t="s">
        <v>245</v>
      </c>
      <c r="C60" s="33" t="s">
        <v>246</v>
      </c>
      <c r="D60" s="49">
        <v>7</v>
      </c>
      <c r="E60" s="49">
        <v>5</v>
      </c>
      <c r="F60" s="44">
        <v>4</v>
      </c>
      <c r="H60" s="33" t="s">
        <v>234</v>
      </c>
      <c r="I60" s="33" t="s">
        <v>237</v>
      </c>
      <c r="J60" s="33" t="s">
        <v>206</v>
      </c>
      <c r="K60" s="32">
        <v>6</v>
      </c>
      <c r="L60" s="32">
        <v>3</v>
      </c>
      <c r="M60" s="33">
        <v>4</v>
      </c>
    </row>
    <row r="61" spans="1:13">
      <c r="A61" s="33" t="s">
        <v>238</v>
      </c>
      <c r="B61" s="33" t="s">
        <v>265</v>
      </c>
      <c r="C61" s="33" t="s">
        <v>144</v>
      </c>
      <c r="D61" s="32">
        <v>7</v>
      </c>
      <c r="E61" s="32">
        <v>4</v>
      </c>
      <c r="F61" s="44">
        <v>5</v>
      </c>
      <c r="H61" s="33" t="s">
        <v>243</v>
      </c>
      <c r="I61" s="33" t="s">
        <v>74</v>
      </c>
      <c r="J61" s="33" t="s">
        <v>192</v>
      </c>
      <c r="K61" s="49">
        <v>5</v>
      </c>
      <c r="L61" s="49">
        <v>5</v>
      </c>
      <c r="M61" s="33">
        <v>5</v>
      </c>
    </row>
    <row r="62" spans="1:13">
      <c r="A62" s="33" t="s">
        <v>251</v>
      </c>
      <c r="B62" s="33" t="s">
        <v>121</v>
      </c>
      <c r="C62" s="33" t="s">
        <v>253</v>
      </c>
      <c r="D62" s="49">
        <v>6</v>
      </c>
      <c r="E62" s="49">
        <v>9</v>
      </c>
      <c r="F62" s="44">
        <v>6</v>
      </c>
      <c r="H62" s="33" t="s">
        <v>244</v>
      </c>
      <c r="I62" s="33" t="s">
        <v>191</v>
      </c>
      <c r="J62" s="33" t="s">
        <v>272</v>
      </c>
      <c r="K62" s="49">
        <v>5</v>
      </c>
      <c r="L62" s="49">
        <v>3</v>
      </c>
      <c r="M62" s="33">
        <v>6</v>
      </c>
    </row>
    <row r="63" spans="1:13">
      <c r="A63" s="33" t="s">
        <v>243</v>
      </c>
      <c r="B63" s="33" t="s">
        <v>215</v>
      </c>
      <c r="C63" s="33" t="s">
        <v>23</v>
      </c>
      <c r="D63" s="32">
        <v>6</v>
      </c>
      <c r="E63" s="32">
        <v>8</v>
      </c>
      <c r="F63" s="44">
        <v>7</v>
      </c>
      <c r="H63" s="33" t="s">
        <v>247</v>
      </c>
      <c r="I63" s="33" t="s">
        <v>248</v>
      </c>
      <c r="J63" s="33" t="s">
        <v>249</v>
      </c>
      <c r="K63" s="49">
        <v>5</v>
      </c>
      <c r="L63" s="49">
        <v>2</v>
      </c>
      <c r="M63" s="33">
        <v>7</v>
      </c>
    </row>
    <row r="64" spans="1:13">
      <c r="A64" s="33" t="s">
        <v>234</v>
      </c>
      <c r="B64" s="33" t="s">
        <v>229</v>
      </c>
      <c r="C64" s="33" t="s">
        <v>250</v>
      </c>
      <c r="D64" s="49">
        <v>6</v>
      </c>
      <c r="E64" s="32">
        <v>8</v>
      </c>
      <c r="F64" s="44">
        <v>7</v>
      </c>
      <c r="H64" s="33" t="s">
        <v>251</v>
      </c>
      <c r="I64" s="33" t="s">
        <v>252</v>
      </c>
      <c r="J64" s="33" t="s">
        <v>168</v>
      </c>
      <c r="K64" s="49">
        <v>4</v>
      </c>
      <c r="L64" s="49">
        <v>9</v>
      </c>
      <c r="M64" s="33">
        <v>8</v>
      </c>
    </row>
    <row r="65" spans="1:13">
      <c r="A65" s="33" t="s">
        <v>261</v>
      </c>
      <c r="B65" s="33" t="s">
        <v>262</v>
      </c>
      <c r="C65" s="33" t="s">
        <v>263</v>
      </c>
      <c r="D65" s="32">
        <v>6</v>
      </c>
      <c r="E65" s="32">
        <v>6</v>
      </c>
      <c r="F65" s="44">
        <v>9</v>
      </c>
      <c r="H65" s="33" t="s">
        <v>261</v>
      </c>
      <c r="I65" s="33" t="s">
        <v>266</v>
      </c>
      <c r="J65" s="33" t="s">
        <v>267</v>
      </c>
      <c r="K65" s="49">
        <v>4</v>
      </c>
      <c r="L65" s="49">
        <v>6</v>
      </c>
      <c r="M65" s="33">
        <v>9</v>
      </c>
    </row>
    <row r="66" spans="1:13">
      <c r="A66" s="33" t="s">
        <v>234</v>
      </c>
      <c r="B66" s="33" t="s">
        <v>283</v>
      </c>
      <c r="C66" s="33" t="s">
        <v>231</v>
      </c>
      <c r="D66" s="32">
        <v>6</v>
      </c>
      <c r="E66" s="50">
        <v>3</v>
      </c>
      <c r="F66" s="44">
        <v>10</v>
      </c>
      <c r="H66" s="33" t="s">
        <v>234</v>
      </c>
      <c r="I66" s="33" t="s">
        <v>284</v>
      </c>
      <c r="J66" s="33" t="s">
        <v>239</v>
      </c>
      <c r="K66" s="49">
        <v>4</v>
      </c>
      <c r="L66" s="49">
        <v>2</v>
      </c>
      <c r="M66" s="33">
        <v>10</v>
      </c>
    </row>
    <row r="67" spans="1:13">
      <c r="A67" s="33" t="s">
        <v>258</v>
      </c>
      <c r="B67" s="33" t="s">
        <v>85</v>
      </c>
      <c r="C67" s="33" t="s">
        <v>285</v>
      </c>
      <c r="D67" s="32">
        <v>6</v>
      </c>
      <c r="E67" s="32">
        <v>3</v>
      </c>
      <c r="F67" s="48">
        <v>10</v>
      </c>
      <c r="K67" s="51"/>
      <c r="L67" s="51"/>
    </row>
    <row r="69" spans="1:13">
      <c r="A69" s="37" t="s">
        <v>286</v>
      </c>
      <c r="B69" s="37"/>
      <c r="C69" s="37"/>
      <c r="D69" s="37"/>
      <c r="E69" s="37"/>
      <c r="F69" s="37"/>
      <c r="H69" s="38" t="s">
        <v>287</v>
      </c>
      <c r="I69" s="38"/>
      <c r="J69" s="38"/>
      <c r="K69" s="38"/>
      <c r="L69" s="38"/>
      <c r="M69" s="38"/>
    </row>
    <row r="70" spans="1:13">
      <c r="A70" s="31" t="s">
        <v>1</v>
      </c>
      <c r="B70" s="30" t="s">
        <v>2</v>
      </c>
      <c r="C70" s="30" t="s">
        <v>3</v>
      </c>
      <c r="D70" s="41" t="s">
        <v>175</v>
      </c>
      <c r="E70" s="31" t="s">
        <v>176</v>
      </c>
      <c r="F70" s="42" t="s">
        <v>174</v>
      </c>
      <c r="G70" s="42"/>
      <c r="H70" s="31" t="s">
        <v>1</v>
      </c>
      <c r="I70" s="30" t="s">
        <v>2</v>
      </c>
      <c r="J70" s="30" t="s">
        <v>3</v>
      </c>
      <c r="K70" s="41" t="s">
        <v>175</v>
      </c>
      <c r="L70" s="31" t="s">
        <v>176</v>
      </c>
      <c r="M70" s="42" t="s">
        <v>174</v>
      </c>
    </row>
    <row r="71" spans="1:13">
      <c r="A71" s="33" t="s">
        <v>258</v>
      </c>
      <c r="B71" s="33" t="s">
        <v>162</v>
      </c>
      <c r="C71" s="33" t="s">
        <v>195</v>
      </c>
      <c r="D71" s="32">
        <v>15</v>
      </c>
      <c r="E71" s="50">
        <v>1</v>
      </c>
      <c r="F71" s="44">
        <v>1</v>
      </c>
      <c r="H71" s="33" t="s">
        <v>241</v>
      </c>
      <c r="I71" s="33" t="s">
        <v>254</v>
      </c>
      <c r="J71" s="33" t="s">
        <v>217</v>
      </c>
      <c r="K71" s="32">
        <v>12</v>
      </c>
      <c r="L71" s="32">
        <v>0</v>
      </c>
      <c r="M71" s="33">
        <v>1</v>
      </c>
    </row>
    <row r="72" spans="1:13">
      <c r="A72" s="33" t="s">
        <v>251</v>
      </c>
      <c r="B72" s="33" t="s">
        <v>220</v>
      </c>
      <c r="C72" s="33" t="s">
        <v>224</v>
      </c>
      <c r="D72" s="32">
        <v>11</v>
      </c>
      <c r="E72" s="32">
        <v>4</v>
      </c>
      <c r="F72" s="44">
        <v>2</v>
      </c>
      <c r="H72" s="33" t="s">
        <v>241</v>
      </c>
      <c r="I72" s="33" t="s">
        <v>242</v>
      </c>
      <c r="J72" s="33" t="s">
        <v>202</v>
      </c>
      <c r="K72" s="49">
        <v>8</v>
      </c>
      <c r="L72" s="50">
        <v>3</v>
      </c>
      <c r="M72" s="33">
        <v>2</v>
      </c>
    </row>
    <row r="73" spans="1:13">
      <c r="A73" s="33" t="s">
        <v>241</v>
      </c>
      <c r="B73" s="33" t="s">
        <v>97</v>
      </c>
      <c r="C73" s="33" t="s">
        <v>145</v>
      </c>
      <c r="D73" s="32">
        <v>9</v>
      </c>
      <c r="E73" s="32">
        <v>10</v>
      </c>
      <c r="F73" s="44">
        <v>3</v>
      </c>
      <c r="H73" s="33" t="s">
        <v>244</v>
      </c>
      <c r="I73" s="33" t="s">
        <v>191</v>
      </c>
      <c r="J73" s="33" t="s">
        <v>272</v>
      </c>
      <c r="K73" s="32">
        <v>8</v>
      </c>
      <c r="L73" s="32">
        <v>2</v>
      </c>
      <c r="M73" s="33">
        <v>3</v>
      </c>
    </row>
    <row r="74" spans="1:13">
      <c r="A74" s="33" t="s">
        <v>247</v>
      </c>
      <c r="B74" s="33" t="s">
        <v>209</v>
      </c>
      <c r="C74" s="33" t="s">
        <v>288</v>
      </c>
      <c r="D74" s="49">
        <v>9</v>
      </c>
      <c r="E74" s="49">
        <v>7</v>
      </c>
      <c r="F74" s="48">
        <v>4</v>
      </c>
      <c r="H74" s="33" t="s">
        <v>234</v>
      </c>
      <c r="I74" s="33" t="s">
        <v>284</v>
      </c>
      <c r="J74" s="33" t="s">
        <v>239</v>
      </c>
      <c r="K74" s="32">
        <v>8</v>
      </c>
      <c r="L74" s="32">
        <v>0</v>
      </c>
      <c r="M74" s="33">
        <v>4</v>
      </c>
    </row>
    <row r="75" spans="1:13">
      <c r="A75" s="33" t="s">
        <v>234</v>
      </c>
      <c r="B75" s="33" t="s">
        <v>235</v>
      </c>
      <c r="C75" s="33" t="s">
        <v>236</v>
      </c>
      <c r="D75" s="32">
        <v>9</v>
      </c>
      <c r="E75" s="32">
        <v>6</v>
      </c>
      <c r="F75" s="48">
        <v>5</v>
      </c>
      <c r="H75" s="33" t="s">
        <v>261</v>
      </c>
      <c r="I75" s="33" t="s">
        <v>270</v>
      </c>
      <c r="J75" s="33" t="s">
        <v>271</v>
      </c>
      <c r="K75" s="32">
        <v>7</v>
      </c>
      <c r="L75" s="32">
        <v>6</v>
      </c>
      <c r="M75" s="33">
        <v>5</v>
      </c>
    </row>
    <row r="76" spans="1:13">
      <c r="A76" s="33" t="s">
        <v>243</v>
      </c>
      <c r="B76" s="33" t="s">
        <v>215</v>
      </c>
      <c r="C76" s="33" t="s">
        <v>23</v>
      </c>
      <c r="D76" s="32">
        <v>9</v>
      </c>
      <c r="E76" s="32">
        <v>4</v>
      </c>
      <c r="F76" s="48">
        <v>6</v>
      </c>
      <c r="H76" s="33" t="s">
        <v>261</v>
      </c>
      <c r="I76" s="33" t="s">
        <v>273</v>
      </c>
      <c r="J76" s="33" t="s">
        <v>274</v>
      </c>
      <c r="K76" s="32">
        <v>7</v>
      </c>
      <c r="L76" s="32">
        <v>2</v>
      </c>
      <c r="M76" s="33">
        <v>6</v>
      </c>
    </row>
    <row r="77" spans="1:13">
      <c r="A77" s="33" t="s">
        <v>261</v>
      </c>
      <c r="B77" s="33" t="s">
        <v>262</v>
      </c>
      <c r="C77" s="33" t="s">
        <v>263</v>
      </c>
      <c r="D77" s="32">
        <v>9</v>
      </c>
      <c r="E77" s="32">
        <v>2</v>
      </c>
      <c r="F77" s="48">
        <v>7</v>
      </c>
      <c r="H77" s="33" t="s">
        <v>243</v>
      </c>
      <c r="I77" s="33" t="s">
        <v>199</v>
      </c>
      <c r="J77" s="33" t="s">
        <v>257</v>
      </c>
      <c r="K77" s="32">
        <v>7</v>
      </c>
      <c r="L77" s="32">
        <v>0</v>
      </c>
      <c r="M77" s="33">
        <v>7</v>
      </c>
    </row>
    <row r="78" spans="1:13">
      <c r="A78" s="33" t="s">
        <v>247</v>
      </c>
      <c r="B78" s="33" t="s">
        <v>218</v>
      </c>
      <c r="C78" s="33" t="s">
        <v>289</v>
      </c>
      <c r="D78" s="49">
        <v>8</v>
      </c>
      <c r="E78" s="32">
        <v>10</v>
      </c>
      <c r="F78" s="48">
        <v>8</v>
      </c>
      <c r="H78" s="33" t="s">
        <v>251</v>
      </c>
      <c r="I78" s="33" t="s">
        <v>259</v>
      </c>
      <c r="J78" s="33" t="s">
        <v>260</v>
      </c>
      <c r="K78" s="32">
        <v>6</v>
      </c>
      <c r="L78" s="32">
        <v>9</v>
      </c>
      <c r="M78" s="33">
        <v>8</v>
      </c>
    </row>
    <row r="79" spans="1:13">
      <c r="A79" s="33" t="s">
        <v>234</v>
      </c>
      <c r="B79" s="33" t="s">
        <v>229</v>
      </c>
      <c r="C79" s="33" t="s">
        <v>250</v>
      </c>
      <c r="D79" s="32">
        <v>8</v>
      </c>
      <c r="E79" s="32">
        <v>8</v>
      </c>
      <c r="F79" s="48">
        <v>9</v>
      </c>
      <c r="H79" s="33" t="s">
        <v>247</v>
      </c>
      <c r="I79" s="33" t="s">
        <v>248</v>
      </c>
      <c r="J79" s="33" t="s">
        <v>249</v>
      </c>
      <c r="K79" s="32">
        <v>6</v>
      </c>
      <c r="L79" s="32">
        <v>6</v>
      </c>
      <c r="M79" s="33">
        <v>9</v>
      </c>
    </row>
    <row r="80" spans="1:13">
      <c r="A80" s="33" t="s">
        <v>234</v>
      </c>
      <c r="B80" s="33" t="s">
        <v>283</v>
      </c>
      <c r="C80" s="33" t="s">
        <v>231</v>
      </c>
      <c r="D80" s="32">
        <v>8</v>
      </c>
      <c r="E80" s="32">
        <v>6</v>
      </c>
      <c r="F80" s="48">
        <v>10</v>
      </c>
      <c r="H80" s="33" t="s">
        <v>243</v>
      </c>
      <c r="I80" s="33" t="s">
        <v>43</v>
      </c>
      <c r="J80" s="33" t="s">
        <v>290</v>
      </c>
      <c r="K80" s="49">
        <v>6</v>
      </c>
      <c r="L80" s="49">
        <v>6</v>
      </c>
      <c r="M80" s="33">
        <v>9</v>
      </c>
    </row>
  </sheetData>
  <mergeCells count="12">
    <mergeCell ref="A42:E42"/>
    <mergeCell ref="H42:L42"/>
    <mergeCell ref="A55:F55"/>
    <mergeCell ref="H55:M55"/>
    <mergeCell ref="A69:F69"/>
    <mergeCell ref="H69:M69"/>
    <mergeCell ref="A3:E3"/>
    <mergeCell ref="H3:L3"/>
    <mergeCell ref="A16:E16"/>
    <mergeCell ref="H16:L16"/>
    <mergeCell ref="A29:E29"/>
    <mergeCell ref="H29:L2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80"/>
  <sheetViews>
    <sheetView workbookViewId="0">
      <selection activeCell="C38" sqref="C38"/>
    </sheetView>
  </sheetViews>
  <sheetFormatPr defaultColWidth="10.42578125" defaultRowHeight="15"/>
  <cols>
    <col min="1" max="1" width="16.28515625" style="33" bestFit="1" customWidth="1"/>
    <col min="2" max="2" width="14.42578125" style="33" bestFit="1" customWidth="1"/>
    <col min="3" max="3" width="13.42578125" style="33" bestFit="1" customWidth="1"/>
    <col min="4" max="4" width="7" style="33" bestFit="1" customWidth="1"/>
    <col min="5" max="5" width="6.7109375" style="33" bestFit="1" customWidth="1"/>
    <col min="6" max="6" width="5.7109375" style="33" bestFit="1" customWidth="1"/>
    <col min="7" max="7" width="10.42578125" style="33"/>
    <col min="8" max="8" width="13.28515625" style="33" bestFit="1" customWidth="1"/>
    <col min="9" max="9" width="10.140625" style="33" bestFit="1" customWidth="1"/>
    <col min="10" max="10" width="13.42578125" style="33" bestFit="1" customWidth="1"/>
    <col min="11" max="11" width="7" style="33" bestFit="1" customWidth="1"/>
    <col min="12" max="12" width="6.7109375" style="33" bestFit="1" customWidth="1"/>
    <col min="13" max="13" width="5.7109375" style="33" bestFit="1" customWidth="1"/>
    <col min="14" max="16384" width="10.42578125" style="33"/>
  </cols>
  <sheetData>
    <row r="2" spans="1:12">
      <c r="A2" s="37" t="s">
        <v>291</v>
      </c>
      <c r="B2" s="37"/>
      <c r="C2" s="37"/>
      <c r="D2" s="37"/>
      <c r="E2" s="37"/>
      <c r="H2" s="38" t="s">
        <v>292</v>
      </c>
      <c r="I2" s="38"/>
      <c r="J2" s="38"/>
      <c r="K2" s="38"/>
      <c r="L2" s="38"/>
    </row>
    <row r="3" spans="1:12" s="42" customFormat="1">
      <c r="A3" s="31" t="s">
        <v>1</v>
      </c>
      <c r="B3" s="30" t="s">
        <v>2</v>
      </c>
      <c r="C3" s="30" t="s">
        <v>3</v>
      </c>
      <c r="D3" s="41" t="s">
        <v>173</v>
      </c>
      <c r="E3" s="31" t="s">
        <v>174</v>
      </c>
      <c r="H3" s="31" t="s">
        <v>1</v>
      </c>
      <c r="I3" s="30" t="s">
        <v>2</v>
      </c>
      <c r="J3" s="30" t="s">
        <v>3</v>
      </c>
      <c r="K3" s="41" t="s">
        <v>173</v>
      </c>
      <c r="L3" s="31" t="s">
        <v>174</v>
      </c>
    </row>
    <row r="4" spans="1:12">
      <c r="A4" s="33" t="s">
        <v>258</v>
      </c>
      <c r="B4" s="33" t="s">
        <v>255</v>
      </c>
      <c r="C4" s="33" t="s">
        <v>293</v>
      </c>
      <c r="D4" s="46">
        <v>36.43</v>
      </c>
      <c r="E4" s="44">
        <v>1</v>
      </c>
      <c r="H4" s="33" t="s">
        <v>251</v>
      </c>
      <c r="I4" s="33" t="s">
        <v>294</v>
      </c>
      <c r="J4" s="33" t="s">
        <v>111</v>
      </c>
      <c r="K4" s="45">
        <v>37.200000000000003</v>
      </c>
      <c r="L4" s="44">
        <v>1</v>
      </c>
    </row>
    <row r="5" spans="1:12">
      <c r="A5" s="33" t="s">
        <v>295</v>
      </c>
      <c r="B5" s="33" t="s">
        <v>167</v>
      </c>
      <c r="C5" s="33" t="s">
        <v>296</v>
      </c>
      <c r="D5" s="46">
        <v>37.44</v>
      </c>
      <c r="E5" s="44">
        <v>2</v>
      </c>
      <c r="H5" s="33" t="s">
        <v>243</v>
      </c>
      <c r="I5" s="33" t="s">
        <v>297</v>
      </c>
      <c r="J5" s="33" t="s">
        <v>193</v>
      </c>
      <c r="K5" s="46">
        <v>39.94</v>
      </c>
      <c r="L5" s="44">
        <v>2</v>
      </c>
    </row>
    <row r="6" spans="1:12">
      <c r="A6" s="33" t="s">
        <v>298</v>
      </c>
      <c r="B6" s="33" t="s">
        <v>125</v>
      </c>
      <c r="C6" s="33" t="s">
        <v>299</v>
      </c>
      <c r="D6" s="36">
        <v>38.46</v>
      </c>
      <c r="E6" s="44">
        <v>3</v>
      </c>
      <c r="H6" s="33" t="s">
        <v>241</v>
      </c>
      <c r="I6" s="33" t="s">
        <v>300</v>
      </c>
      <c r="J6" s="33" t="s">
        <v>204</v>
      </c>
      <c r="K6" s="46">
        <v>39.97</v>
      </c>
      <c r="L6" s="44">
        <v>3</v>
      </c>
    </row>
    <row r="7" spans="1:12">
      <c r="A7" s="33" t="s">
        <v>238</v>
      </c>
      <c r="B7" s="33" t="s">
        <v>301</v>
      </c>
      <c r="C7" s="33" t="s">
        <v>302</v>
      </c>
      <c r="D7" s="46">
        <v>38.729999999999997</v>
      </c>
      <c r="E7" s="48">
        <v>4</v>
      </c>
      <c r="H7" s="33" t="s">
        <v>261</v>
      </c>
      <c r="I7" s="33" t="s">
        <v>303</v>
      </c>
      <c r="J7" s="33" t="s">
        <v>304</v>
      </c>
      <c r="K7" s="45">
        <v>39.99</v>
      </c>
      <c r="L7" s="48">
        <v>4</v>
      </c>
    </row>
    <row r="8" spans="1:12">
      <c r="A8" s="33" t="s">
        <v>258</v>
      </c>
      <c r="B8" s="33" t="s">
        <v>218</v>
      </c>
      <c r="C8" s="33" t="s">
        <v>305</v>
      </c>
      <c r="D8" s="47">
        <v>38.86</v>
      </c>
      <c r="E8" s="48">
        <v>5</v>
      </c>
      <c r="H8" s="33" t="s">
        <v>261</v>
      </c>
      <c r="I8" s="33" t="s">
        <v>306</v>
      </c>
      <c r="J8" s="33" t="s">
        <v>307</v>
      </c>
      <c r="K8" s="47">
        <v>40.65</v>
      </c>
      <c r="L8" s="44">
        <v>5</v>
      </c>
    </row>
    <row r="9" spans="1:12">
      <c r="A9" s="33" t="s">
        <v>234</v>
      </c>
      <c r="B9" s="33" t="s">
        <v>308</v>
      </c>
      <c r="C9" s="33" t="s">
        <v>226</v>
      </c>
      <c r="D9" s="46">
        <v>39.729999999999997</v>
      </c>
      <c r="E9" s="44">
        <v>6</v>
      </c>
      <c r="H9" s="33" t="s">
        <v>238</v>
      </c>
      <c r="I9" s="33" t="s">
        <v>309</v>
      </c>
      <c r="J9" s="33" t="s">
        <v>310</v>
      </c>
      <c r="K9" s="47">
        <v>40.880000000000003</v>
      </c>
      <c r="L9" s="44">
        <v>6</v>
      </c>
    </row>
    <row r="10" spans="1:12">
      <c r="A10" s="33" t="s">
        <v>238</v>
      </c>
      <c r="B10" s="33" t="s">
        <v>227</v>
      </c>
      <c r="C10" s="33" t="s">
        <v>208</v>
      </c>
      <c r="D10" s="46">
        <v>39.909999999999997</v>
      </c>
      <c r="E10" s="44">
        <v>7</v>
      </c>
      <c r="H10" s="33" t="s">
        <v>234</v>
      </c>
      <c r="I10" s="33" t="s">
        <v>270</v>
      </c>
      <c r="J10" s="33" t="s">
        <v>311</v>
      </c>
      <c r="K10" s="46">
        <v>40.9</v>
      </c>
      <c r="L10" s="44">
        <v>7</v>
      </c>
    </row>
    <row r="11" spans="1:12">
      <c r="A11" s="33" t="s">
        <v>295</v>
      </c>
      <c r="B11" s="33" t="s">
        <v>312</v>
      </c>
      <c r="C11" s="33" t="s">
        <v>221</v>
      </c>
      <c r="D11" s="45">
        <v>40.01</v>
      </c>
      <c r="E11" s="44">
        <v>8</v>
      </c>
      <c r="H11" s="33" t="s">
        <v>241</v>
      </c>
      <c r="I11" s="33" t="s">
        <v>313</v>
      </c>
      <c r="J11" s="33" t="s">
        <v>200</v>
      </c>
      <c r="K11" s="46">
        <v>41</v>
      </c>
      <c r="L11" s="44">
        <v>8</v>
      </c>
    </row>
    <row r="12" spans="1:12">
      <c r="A12" s="33" t="s">
        <v>244</v>
      </c>
      <c r="B12" s="33" t="s">
        <v>283</v>
      </c>
      <c r="C12" s="33" t="s">
        <v>120</v>
      </c>
      <c r="D12" s="46">
        <v>40.130000000000003</v>
      </c>
      <c r="E12" s="48">
        <v>9</v>
      </c>
      <c r="H12" s="33" t="s">
        <v>243</v>
      </c>
      <c r="I12" s="33" t="s">
        <v>207</v>
      </c>
      <c r="J12" s="33" t="s">
        <v>314</v>
      </c>
      <c r="K12" s="46">
        <v>41.03</v>
      </c>
      <c r="L12" s="44">
        <v>9</v>
      </c>
    </row>
    <row r="13" spans="1:12">
      <c r="A13" s="33" t="s">
        <v>234</v>
      </c>
      <c r="B13" s="33" t="s">
        <v>235</v>
      </c>
      <c r="C13" s="33" t="s">
        <v>236</v>
      </c>
      <c r="D13" s="43">
        <v>40.340000000000003</v>
      </c>
      <c r="E13" s="44">
        <v>10</v>
      </c>
      <c r="H13" s="33" t="s">
        <v>251</v>
      </c>
      <c r="I13" s="33" t="s">
        <v>315</v>
      </c>
      <c r="J13" s="33" t="s">
        <v>156</v>
      </c>
      <c r="K13" s="47">
        <v>42.22</v>
      </c>
      <c r="L13" s="44">
        <v>10</v>
      </c>
    </row>
    <row r="15" spans="1:12">
      <c r="A15" s="37" t="s">
        <v>316</v>
      </c>
      <c r="B15" s="37"/>
      <c r="C15" s="37"/>
      <c r="D15" s="37"/>
      <c r="E15" s="37"/>
      <c r="H15" s="38" t="s">
        <v>317</v>
      </c>
      <c r="I15" s="38"/>
      <c r="J15" s="38"/>
      <c r="K15" s="38"/>
      <c r="L15" s="38"/>
    </row>
    <row r="16" spans="1:12" s="42" customFormat="1">
      <c r="A16" s="31" t="s">
        <v>1</v>
      </c>
      <c r="B16" s="30" t="s">
        <v>2</v>
      </c>
      <c r="C16" s="30" t="s">
        <v>3</v>
      </c>
      <c r="D16" s="41" t="s">
        <v>173</v>
      </c>
      <c r="E16" s="31" t="s">
        <v>174</v>
      </c>
      <c r="H16" s="31" t="s">
        <v>1</v>
      </c>
      <c r="I16" s="30" t="s">
        <v>2</v>
      </c>
      <c r="J16" s="30" t="s">
        <v>3</v>
      </c>
      <c r="K16" s="41" t="s">
        <v>173</v>
      </c>
      <c r="L16" s="31" t="s">
        <v>174</v>
      </c>
    </row>
    <row r="17" spans="1:12">
      <c r="A17" s="33" t="s">
        <v>295</v>
      </c>
      <c r="B17" s="33" t="s">
        <v>312</v>
      </c>
      <c r="C17" s="33" t="s">
        <v>221</v>
      </c>
      <c r="D17" s="45">
        <v>10.66</v>
      </c>
      <c r="E17" s="44">
        <v>1</v>
      </c>
      <c r="H17" s="33" t="s">
        <v>238</v>
      </c>
      <c r="I17" s="33" t="s">
        <v>309</v>
      </c>
      <c r="J17" s="33" t="s">
        <v>310</v>
      </c>
      <c r="K17" s="47">
        <v>9.92</v>
      </c>
      <c r="L17" s="44">
        <v>1</v>
      </c>
    </row>
    <row r="18" spans="1:12">
      <c r="A18" s="33" t="s">
        <v>298</v>
      </c>
      <c r="B18" s="33" t="s">
        <v>125</v>
      </c>
      <c r="C18" s="33" t="s">
        <v>299</v>
      </c>
      <c r="D18" s="36">
        <v>10.69</v>
      </c>
      <c r="E18" s="44">
        <v>2</v>
      </c>
      <c r="H18" s="33" t="s">
        <v>261</v>
      </c>
      <c r="I18" s="33" t="s">
        <v>303</v>
      </c>
      <c r="J18" s="33" t="s">
        <v>304</v>
      </c>
      <c r="K18" s="46">
        <v>10.63</v>
      </c>
      <c r="L18" s="44">
        <v>2</v>
      </c>
    </row>
    <row r="19" spans="1:12">
      <c r="A19" s="33" t="s">
        <v>238</v>
      </c>
      <c r="B19" s="33" t="s">
        <v>301</v>
      </c>
      <c r="C19" s="33" t="s">
        <v>302</v>
      </c>
      <c r="D19" s="45">
        <v>10.73</v>
      </c>
      <c r="E19" s="44">
        <v>3</v>
      </c>
      <c r="H19" s="33" t="s">
        <v>251</v>
      </c>
      <c r="I19" s="33" t="s">
        <v>294</v>
      </c>
      <c r="J19" s="33" t="s">
        <v>111</v>
      </c>
      <c r="K19" s="46">
        <v>10.83</v>
      </c>
      <c r="L19" s="44">
        <v>3</v>
      </c>
    </row>
    <row r="20" spans="1:12">
      <c r="A20" s="33" t="s">
        <v>295</v>
      </c>
      <c r="B20" s="33" t="s">
        <v>167</v>
      </c>
      <c r="C20" s="33" t="s">
        <v>296</v>
      </c>
      <c r="D20" s="46">
        <v>10.75</v>
      </c>
      <c r="E20" s="48">
        <v>4</v>
      </c>
      <c r="H20" s="33" t="s">
        <v>243</v>
      </c>
      <c r="I20" s="33" t="s">
        <v>207</v>
      </c>
      <c r="J20" s="33" t="s">
        <v>314</v>
      </c>
      <c r="K20" s="46">
        <v>10.83</v>
      </c>
      <c r="L20" s="44">
        <v>4</v>
      </c>
    </row>
    <row r="21" spans="1:12">
      <c r="A21" s="33" t="s">
        <v>258</v>
      </c>
      <c r="B21" s="33" t="s">
        <v>218</v>
      </c>
      <c r="C21" s="33" t="s">
        <v>305</v>
      </c>
      <c r="D21" s="46">
        <v>10.91</v>
      </c>
      <c r="E21" s="48">
        <v>5</v>
      </c>
      <c r="H21" s="33" t="s">
        <v>243</v>
      </c>
      <c r="I21" s="33" t="s">
        <v>297</v>
      </c>
      <c r="J21" s="33" t="s">
        <v>193</v>
      </c>
      <c r="K21" s="46">
        <v>11.38</v>
      </c>
      <c r="L21" s="44">
        <v>5</v>
      </c>
    </row>
    <row r="22" spans="1:12">
      <c r="A22" s="33" t="s">
        <v>238</v>
      </c>
      <c r="B22" s="33" t="s">
        <v>227</v>
      </c>
      <c r="C22" s="33" t="s">
        <v>208</v>
      </c>
      <c r="D22" s="47">
        <v>11.02</v>
      </c>
      <c r="E22" s="48">
        <v>6</v>
      </c>
      <c r="H22" s="33" t="s">
        <v>234</v>
      </c>
      <c r="I22" s="33" t="s">
        <v>270</v>
      </c>
      <c r="J22" s="33" t="s">
        <v>311</v>
      </c>
      <c r="K22" s="46">
        <v>11.39</v>
      </c>
      <c r="L22" s="44">
        <v>6</v>
      </c>
    </row>
    <row r="23" spans="1:12">
      <c r="A23" s="33" t="s">
        <v>244</v>
      </c>
      <c r="B23" s="33" t="s">
        <v>318</v>
      </c>
      <c r="C23" s="33" t="s">
        <v>319</v>
      </c>
      <c r="D23" s="46">
        <v>11.13</v>
      </c>
      <c r="E23" s="44">
        <v>7</v>
      </c>
      <c r="H23" s="33" t="s">
        <v>241</v>
      </c>
      <c r="I23" s="33" t="s">
        <v>313</v>
      </c>
      <c r="J23" s="33" t="s">
        <v>200</v>
      </c>
      <c r="K23" s="46">
        <v>11.65</v>
      </c>
      <c r="L23" s="44">
        <v>7</v>
      </c>
    </row>
    <row r="24" spans="1:12">
      <c r="A24" s="33" t="s">
        <v>258</v>
      </c>
      <c r="B24" s="33" t="s">
        <v>255</v>
      </c>
      <c r="C24" s="33" t="s">
        <v>293</v>
      </c>
      <c r="D24" s="46">
        <v>11.14</v>
      </c>
      <c r="E24" s="44">
        <v>8</v>
      </c>
      <c r="H24" s="33" t="s">
        <v>241</v>
      </c>
      <c r="I24" s="33" t="s">
        <v>300</v>
      </c>
      <c r="J24" s="33" t="s">
        <v>204</v>
      </c>
      <c r="K24" s="52">
        <v>11.85</v>
      </c>
      <c r="L24" s="44">
        <v>8</v>
      </c>
    </row>
    <row r="25" spans="1:12">
      <c r="A25" s="33" t="s">
        <v>244</v>
      </c>
      <c r="B25" s="33" t="s">
        <v>81</v>
      </c>
      <c r="C25" s="33" t="s">
        <v>320</v>
      </c>
      <c r="D25" s="47">
        <v>11.39</v>
      </c>
      <c r="E25" s="44">
        <v>9</v>
      </c>
      <c r="H25" s="33" t="s">
        <v>251</v>
      </c>
      <c r="I25" s="33" t="s">
        <v>315</v>
      </c>
      <c r="J25" s="33" t="s">
        <v>156</v>
      </c>
      <c r="K25" s="47">
        <v>12.06</v>
      </c>
      <c r="L25" s="44">
        <v>9</v>
      </c>
    </row>
    <row r="26" spans="1:12">
      <c r="A26" s="33" t="s">
        <v>251</v>
      </c>
      <c r="B26" s="33" t="s">
        <v>321</v>
      </c>
      <c r="C26" s="33" t="s">
        <v>322</v>
      </c>
      <c r="D26" s="46">
        <v>11.52</v>
      </c>
      <c r="E26" s="44">
        <v>10</v>
      </c>
      <c r="H26" s="33" t="s">
        <v>298</v>
      </c>
      <c r="I26" s="33" t="s">
        <v>194</v>
      </c>
      <c r="J26" s="33" t="s">
        <v>323</v>
      </c>
      <c r="K26" s="45">
        <v>12.2</v>
      </c>
      <c r="L26" s="44">
        <v>10</v>
      </c>
    </row>
    <row r="28" spans="1:12">
      <c r="A28" s="37" t="s">
        <v>324</v>
      </c>
      <c r="B28" s="37"/>
      <c r="C28" s="37"/>
      <c r="D28" s="37"/>
      <c r="E28" s="37"/>
      <c r="H28" s="38" t="s">
        <v>325</v>
      </c>
      <c r="I28" s="38"/>
      <c r="J28" s="38"/>
      <c r="K28" s="38"/>
      <c r="L28" s="38"/>
    </row>
    <row r="29" spans="1:12" s="42" customFormat="1">
      <c r="A29" s="31" t="s">
        <v>1</v>
      </c>
      <c r="B29" s="30" t="s">
        <v>2</v>
      </c>
      <c r="C29" s="30" t="s">
        <v>3</v>
      </c>
      <c r="D29" s="41" t="s">
        <v>173</v>
      </c>
      <c r="E29" s="31" t="s">
        <v>174</v>
      </c>
      <c r="H29" s="31" t="s">
        <v>1</v>
      </c>
      <c r="I29" s="30" t="s">
        <v>2</v>
      </c>
      <c r="J29" s="30" t="s">
        <v>3</v>
      </c>
      <c r="K29" s="41" t="s">
        <v>173</v>
      </c>
      <c r="L29" s="31" t="s">
        <v>174</v>
      </c>
    </row>
    <row r="30" spans="1:12">
      <c r="A30" s="33" t="s">
        <v>244</v>
      </c>
      <c r="B30" s="33" t="s">
        <v>318</v>
      </c>
      <c r="C30" s="33" t="s">
        <v>319</v>
      </c>
      <c r="D30" s="46">
        <v>8.94</v>
      </c>
      <c r="E30" s="44">
        <v>1</v>
      </c>
      <c r="H30" s="33" t="s">
        <v>261</v>
      </c>
      <c r="I30" s="33" t="s">
        <v>303</v>
      </c>
      <c r="J30" s="33" t="s">
        <v>304</v>
      </c>
      <c r="K30" s="45">
        <v>8.89</v>
      </c>
      <c r="L30" s="44">
        <v>1</v>
      </c>
    </row>
    <row r="31" spans="1:12">
      <c r="A31" s="33" t="s">
        <v>298</v>
      </c>
      <c r="B31" s="33" t="s">
        <v>125</v>
      </c>
      <c r="C31" s="33" t="s">
        <v>299</v>
      </c>
      <c r="D31" s="36">
        <v>9.1300000000000008</v>
      </c>
      <c r="E31" s="44">
        <v>2</v>
      </c>
      <c r="H31" s="33" t="s">
        <v>238</v>
      </c>
      <c r="I31" s="33" t="s">
        <v>309</v>
      </c>
      <c r="J31" s="33" t="s">
        <v>310</v>
      </c>
      <c r="K31" s="46">
        <v>8.94</v>
      </c>
      <c r="L31" s="44">
        <v>2</v>
      </c>
    </row>
    <row r="32" spans="1:12">
      <c r="A32" s="33" t="s">
        <v>295</v>
      </c>
      <c r="B32" s="33" t="s">
        <v>167</v>
      </c>
      <c r="C32" s="33" t="s">
        <v>296</v>
      </c>
      <c r="D32" s="46">
        <v>9.2100000000000009</v>
      </c>
      <c r="E32" s="44">
        <v>3</v>
      </c>
      <c r="H32" s="33" t="s">
        <v>251</v>
      </c>
      <c r="I32" s="33" t="s">
        <v>294</v>
      </c>
      <c r="J32" s="33" t="s">
        <v>111</v>
      </c>
      <c r="K32" s="45">
        <v>9.1199999999999992</v>
      </c>
      <c r="L32" s="44">
        <v>3</v>
      </c>
    </row>
    <row r="33" spans="1:12">
      <c r="A33" s="33" t="s">
        <v>238</v>
      </c>
      <c r="B33" s="33" t="s">
        <v>301</v>
      </c>
      <c r="C33" s="33" t="s">
        <v>302</v>
      </c>
      <c r="D33" s="45">
        <v>9.3699999999999992</v>
      </c>
      <c r="E33" s="48">
        <v>4</v>
      </c>
      <c r="H33" s="33" t="s">
        <v>241</v>
      </c>
      <c r="I33" s="33" t="s">
        <v>300</v>
      </c>
      <c r="J33" s="33" t="s">
        <v>204</v>
      </c>
      <c r="K33" s="52">
        <v>9.31</v>
      </c>
      <c r="L33" s="48">
        <v>4</v>
      </c>
    </row>
    <row r="34" spans="1:12">
      <c r="A34" s="33" t="s">
        <v>244</v>
      </c>
      <c r="B34" s="33" t="s">
        <v>283</v>
      </c>
      <c r="C34" s="33" t="s">
        <v>120</v>
      </c>
      <c r="D34" s="47">
        <v>9.49</v>
      </c>
      <c r="E34" s="48">
        <v>5</v>
      </c>
      <c r="H34" s="33" t="s">
        <v>243</v>
      </c>
      <c r="I34" s="33" t="s">
        <v>297</v>
      </c>
      <c r="J34" s="33" t="s">
        <v>193</v>
      </c>
      <c r="K34" s="46">
        <v>9.3800000000000008</v>
      </c>
      <c r="L34" s="48">
        <v>5</v>
      </c>
    </row>
    <row r="35" spans="1:12">
      <c r="A35" s="33" t="s">
        <v>238</v>
      </c>
      <c r="B35" s="33" t="s">
        <v>227</v>
      </c>
      <c r="C35" s="33" t="s">
        <v>208</v>
      </c>
      <c r="D35" s="47">
        <v>9.52</v>
      </c>
      <c r="E35" s="48">
        <v>6</v>
      </c>
      <c r="H35" s="33" t="s">
        <v>258</v>
      </c>
      <c r="I35" s="33" t="s">
        <v>326</v>
      </c>
      <c r="J35" s="33" t="s">
        <v>213</v>
      </c>
      <c r="K35" s="46">
        <v>9.7799999999999994</v>
      </c>
      <c r="L35" s="48">
        <v>6</v>
      </c>
    </row>
    <row r="36" spans="1:12">
      <c r="A36" s="33" t="s">
        <v>295</v>
      </c>
      <c r="B36" s="33" t="s">
        <v>312</v>
      </c>
      <c r="C36" s="33" t="s">
        <v>221</v>
      </c>
      <c r="D36" s="45">
        <v>9.91</v>
      </c>
      <c r="E36" s="48">
        <v>7</v>
      </c>
      <c r="H36" s="33" t="s">
        <v>243</v>
      </c>
      <c r="I36" s="33" t="s">
        <v>207</v>
      </c>
      <c r="J36" s="33" t="s">
        <v>314</v>
      </c>
      <c r="K36" s="46">
        <v>9.85</v>
      </c>
      <c r="L36" s="48">
        <v>7</v>
      </c>
    </row>
    <row r="37" spans="1:12">
      <c r="A37" s="33" t="s">
        <v>258</v>
      </c>
      <c r="B37" s="33" t="s">
        <v>218</v>
      </c>
      <c r="C37" s="33" t="s">
        <v>305</v>
      </c>
      <c r="D37" s="46">
        <v>9.9600000000000009</v>
      </c>
      <c r="E37" s="48">
        <v>8</v>
      </c>
      <c r="H37" s="33" t="s">
        <v>241</v>
      </c>
      <c r="I37" s="33" t="s">
        <v>313</v>
      </c>
      <c r="J37" s="33" t="s">
        <v>200</v>
      </c>
      <c r="K37" s="46">
        <v>9.9700000000000006</v>
      </c>
      <c r="L37" s="48">
        <v>8</v>
      </c>
    </row>
    <row r="38" spans="1:12">
      <c r="A38" s="33" t="s">
        <v>295</v>
      </c>
      <c r="B38" s="33" t="s">
        <v>327</v>
      </c>
      <c r="C38" s="33" t="s">
        <v>219</v>
      </c>
      <c r="D38" s="46">
        <v>10.007</v>
      </c>
      <c r="E38" s="48">
        <v>9</v>
      </c>
      <c r="H38" s="33" t="s">
        <v>261</v>
      </c>
      <c r="I38" s="33" t="s">
        <v>306</v>
      </c>
      <c r="J38" s="33" t="s">
        <v>307</v>
      </c>
      <c r="K38" s="46">
        <v>10.09</v>
      </c>
      <c r="L38" s="48">
        <v>9</v>
      </c>
    </row>
    <row r="39" spans="1:12">
      <c r="A39" s="33" t="s">
        <v>243</v>
      </c>
      <c r="B39" s="33" t="s">
        <v>328</v>
      </c>
      <c r="C39" s="33" t="s">
        <v>196</v>
      </c>
      <c r="D39" s="45">
        <v>10.029999999999999</v>
      </c>
      <c r="E39" s="48">
        <v>10</v>
      </c>
      <c r="H39" s="33" t="s">
        <v>298</v>
      </c>
      <c r="I39" s="33" t="s">
        <v>329</v>
      </c>
      <c r="J39" s="33" t="s">
        <v>330</v>
      </c>
      <c r="K39" s="46">
        <v>10.26</v>
      </c>
      <c r="L39" s="48">
        <v>10</v>
      </c>
    </row>
    <row r="41" spans="1:12">
      <c r="A41" s="37" t="s">
        <v>331</v>
      </c>
      <c r="B41" s="37"/>
      <c r="C41" s="37"/>
      <c r="D41" s="37"/>
      <c r="E41" s="37"/>
      <c r="H41" s="38" t="s">
        <v>332</v>
      </c>
      <c r="I41" s="38"/>
      <c r="J41" s="38"/>
      <c r="K41" s="38"/>
      <c r="L41" s="38"/>
    </row>
    <row r="42" spans="1:12" s="42" customFormat="1">
      <c r="A42" s="31" t="s">
        <v>1</v>
      </c>
      <c r="B42" s="30" t="s">
        <v>2</v>
      </c>
      <c r="C42" s="30" t="s">
        <v>3</v>
      </c>
      <c r="D42" s="41" t="s">
        <v>173</v>
      </c>
      <c r="E42" s="31" t="s">
        <v>174</v>
      </c>
      <c r="H42" s="31" t="s">
        <v>1</v>
      </c>
      <c r="I42" s="30" t="s">
        <v>2</v>
      </c>
      <c r="J42" s="30" t="s">
        <v>3</v>
      </c>
      <c r="K42" s="41" t="s">
        <v>173</v>
      </c>
      <c r="L42" s="31" t="s">
        <v>174</v>
      </c>
    </row>
    <row r="43" spans="1:12">
      <c r="A43" s="33" t="s">
        <v>238</v>
      </c>
      <c r="B43" s="33" t="s">
        <v>301</v>
      </c>
      <c r="C43" s="33" t="s">
        <v>302</v>
      </c>
      <c r="D43" s="45">
        <v>18.29</v>
      </c>
      <c r="E43" s="44">
        <v>1</v>
      </c>
      <c r="H43" s="33" t="s">
        <v>238</v>
      </c>
      <c r="I43" s="33" t="s">
        <v>309</v>
      </c>
      <c r="J43" s="33" t="s">
        <v>310</v>
      </c>
      <c r="K43" s="47">
        <v>17.97</v>
      </c>
      <c r="L43" s="44">
        <v>1</v>
      </c>
    </row>
    <row r="44" spans="1:12">
      <c r="A44" s="33" t="s">
        <v>295</v>
      </c>
      <c r="B44" s="33" t="s">
        <v>167</v>
      </c>
      <c r="C44" s="33" t="s">
        <v>296</v>
      </c>
      <c r="D44" s="46">
        <v>18.41</v>
      </c>
      <c r="E44" s="44">
        <v>2</v>
      </c>
      <c r="H44" s="33" t="s">
        <v>251</v>
      </c>
      <c r="I44" s="33" t="s">
        <v>294</v>
      </c>
      <c r="J44" s="33" t="s">
        <v>111</v>
      </c>
      <c r="K44" s="45">
        <v>18.367000000000001</v>
      </c>
      <c r="L44" s="44">
        <v>2</v>
      </c>
    </row>
    <row r="45" spans="1:12">
      <c r="A45" s="33" t="s">
        <v>244</v>
      </c>
      <c r="B45" s="33" t="s">
        <v>318</v>
      </c>
      <c r="C45" s="33" t="s">
        <v>319</v>
      </c>
      <c r="D45" s="46">
        <v>18.690000000000001</v>
      </c>
      <c r="E45" s="44">
        <v>3</v>
      </c>
      <c r="H45" s="33" t="s">
        <v>243</v>
      </c>
      <c r="I45" s="33" t="s">
        <v>297</v>
      </c>
      <c r="J45" s="33" t="s">
        <v>193</v>
      </c>
      <c r="K45" s="46">
        <v>18.75</v>
      </c>
      <c r="L45" s="44">
        <v>3</v>
      </c>
    </row>
    <row r="46" spans="1:12">
      <c r="A46" s="33" t="s">
        <v>298</v>
      </c>
      <c r="B46" s="33" t="s">
        <v>125</v>
      </c>
      <c r="C46" s="33" t="s">
        <v>299</v>
      </c>
      <c r="D46" s="36">
        <v>18.760000000000002</v>
      </c>
      <c r="E46" s="48">
        <v>4</v>
      </c>
      <c r="H46" s="33" t="s">
        <v>261</v>
      </c>
      <c r="I46" s="33" t="s">
        <v>303</v>
      </c>
      <c r="J46" s="33" t="s">
        <v>304</v>
      </c>
      <c r="K46" s="45">
        <v>18.91</v>
      </c>
      <c r="L46" s="44">
        <v>4</v>
      </c>
    </row>
    <row r="47" spans="1:12">
      <c r="A47" s="33" t="s">
        <v>258</v>
      </c>
      <c r="B47" s="33" t="s">
        <v>218</v>
      </c>
      <c r="C47" s="33" t="s">
        <v>305</v>
      </c>
      <c r="D47" s="46">
        <v>18.96</v>
      </c>
      <c r="E47" s="48">
        <v>5</v>
      </c>
      <c r="H47" s="33" t="s">
        <v>234</v>
      </c>
      <c r="I47" s="33" t="s">
        <v>270</v>
      </c>
      <c r="J47" s="33" t="s">
        <v>311</v>
      </c>
      <c r="K47" s="46">
        <v>19.09</v>
      </c>
      <c r="L47" s="44">
        <v>5</v>
      </c>
    </row>
    <row r="48" spans="1:12">
      <c r="A48" s="33" t="s">
        <v>238</v>
      </c>
      <c r="B48" s="33" t="s">
        <v>227</v>
      </c>
      <c r="C48" s="33" t="s">
        <v>208</v>
      </c>
      <c r="D48" s="47">
        <v>18.97</v>
      </c>
      <c r="E48" s="48">
        <v>6</v>
      </c>
      <c r="H48" s="33" t="s">
        <v>241</v>
      </c>
      <c r="I48" s="33" t="s">
        <v>313</v>
      </c>
      <c r="J48" s="33" t="s">
        <v>200</v>
      </c>
      <c r="K48" s="46">
        <v>19.13</v>
      </c>
      <c r="L48" s="44">
        <v>6</v>
      </c>
    </row>
    <row r="49" spans="1:13">
      <c r="A49" s="33" t="s">
        <v>234</v>
      </c>
      <c r="B49" s="33" t="s">
        <v>308</v>
      </c>
      <c r="C49" s="33" t="s">
        <v>226</v>
      </c>
      <c r="D49" s="45">
        <v>19.25</v>
      </c>
      <c r="E49" s="48">
        <v>7</v>
      </c>
      <c r="H49" s="33" t="s">
        <v>243</v>
      </c>
      <c r="I49" s="33" t="s">
        <v>207</v>
      </c>
      <c r="J49" s="33" t="s">
        <v>314</v>
      </c>
      <c r="K49" s="46">
        <v>19.760000000000002</v>
      </c>
      <c r="L49" s="44">
        <v>7</v>
      </c>
    </row>
    <row r="50" spans="1:13">
      <c r="A50" s="33" t="s">
        <v>241</v>
      </c>
      <c r="B50" s="33" t="s">
        <v>215</v>
      </c>
      <c r="C50" s="33" t="s">
        <v>333</v>
      </c>
      <c r="D50" s="46">
        <v>19.38</v>
      </c>
      <c r="E50" s="48">
        <v>8</v>
      </c>
      <c r="H50" s="33" t="s">
        <v>241</v>
      </c>
      <c r="I50" s="33" t="s">
        <v>300</v>
      </c>
      <c r="J50" s="33" t="s">
        <v>204</v>
      </c>
      <c r="K50" s="52">
        <v>19.89</v>
      </c>
      <c r="L50" s="44">
        <v>8</v>
      </c>
    </row>
    <row r="51" spans="1:13">
      <c r="A51" s="33" t="s">
        <v>238</v>
      </c>
      <c r="B51" s="33" t="s">
        <v>334</v>
      </c>
      <c r="C51" s="33" t="s">
        <v>335</v>
      </c>
      <c r="D51" s="47">
        <v>19.399999999999999</v>
      </c>
      <c r="E51" s="48">
        <v>9</v>
      </c>
      <c r="H51" s="33" t="s">
        <v>258</v>
      </c>
      <c r="I51" s="33" t="s">
        <v>326</v>
      </c>
      <c r="J51" s="33" t="s">
        <v>213</v>
      </c>
      <c r="K51" s="46">
        <v>20.350000000000001</v>
      </c>
      <c r="L51" s="44">
        <v>9</v>
      </c>
    </row>
    <row r="52" spans="1:13">
      <c r="A52" s="33" t="s">
        <v>238</v>
      </c>
      <c r="B52" s="33" t="s">
        <v>209</v>
      </c>
      <c r="C52" s="33" t="s">
        <v>336</v>
      </c>
      <c r="D52" s="45">
        <v>19.440000000000001</v>
      </c>
      <c r="E52" s="48">
        <v>10</v>
      </c>
      <c r="H52" s="33" t="s">
        <v>261</v>
      </c>
      <c r="I52" s="33" t="s">
        <v>306</v>
      </c>
      <c r="J52" s="33" t="s">
        <v>307</v>
      </c>
      <c r="K52" s="46">
        <v>20.56</v>
      </c>
      <c r="L52" s="44">
        <v>10</v>
      </c>
    </row>
    <row r="54" spans="1:13">
      <c r="A54" s="37" t="s">
        <v>337</v>
      </c>
      <c r="B54" s="37"/>
      <c r="C54" s="37"/>
      <c r="D54" s="37"/>
      <c r="E54" s="37"/>
      <c r="F54" s="37"/>
      <c r="H54" s="38" t="s">
        <v>338</v>
      </c>
      <c r="I54" s="38"/>
      <c r="J54" s="38"/>
      <c r="K54" s="38"/>
      <c r="L54" s="38"/>
      <c r="M54" s="38"/>
    </row>
    <row r="55" spans="1:13" s="42" customFormat="1">
      <c r="A55" s="31" t="s">
        <v>1</v>
      </c>
      <c r="B55" s="30" t="s">
        <v>2</v>
      </c>
      <c r="C55" s="30" t="s">
        <v>3</v>
      </c>
      <c r="D55" s="41" t="s">
        <v>175</v>
      </c>
      <c r="E55" s="31" t="s">
        <v>176</v>
      </c>
      <c r="F55" s="53" t="s">
        <v>174</v>
      </c>
      <c r="H55" s="31" t="s">
        <v>1</v>
      </c>
      <c r="I55" s="30" t="s">
        <v>2</v>
      </c>
      <c r="J55" s="30" t="s">
        <v>3</v>
      </c>
      <c r="K55" s="41" t="s">
        <v>175</v>
      </c>
      <c r="L55" s="31" t="s">
        <v>176</v>
      </c>
      <c r="M55" s="53" t="s">
        <v>174</v>
      </c>
    </row>
    <row r="56" spans="1:13">
      <c r="A56" s="33" t="s">
        <v>258</v>
      </c>
      <c r="B56" s="33" t="s">
        <v>218</v>
      </c>
      <c r="C56" s="33" t="s">
        <v>305</v>
      </c>
      <c r="D56" s="50">
        <v>9</v>
      </c>
      <c r="E56" s="50">
        <v>2</v>
      </c>
      <c r="F56" s="44">
        <v>1</v>
      </c>
      <c r="H56" s="33" t="s">
        <v>251</v>
      </c>
      <c r="I56" s="33" t="s">
        <v>294</v>
      </c>
      <c r="J56" s="33" t="s">
        <v>111</v>
      </c>
      <c r="K56" s="32">
        <v>8</v>
      </c>
      <c r="L56" s="32">
        <v>5</v>
      </c>
      <c r="M56" s="44">
        <v>1</v>
      </c>
    </row>
    <row r="57" spans="1:13">
      <c r="A57" s="33" t="s">
        <v>298</v>
      </c>
      <c r="B57" s="33" t="s">
        <v>125</v>
      </c>
      <c r="C57" s="33" t="s">
        <v>299</v>
      </c>
      <c r="D57" s="32">
        <v>9</v>
      </c>
      <c r="E57" s="32">
        <v>0</v>
      </c>
      <c r="F57" s="44">
        <v>2</v>
      </c>
      <c r="H57" s="33" t="s">
        <v>238</v>
      </c>
      <c r="I57" s="33" t="s">
        <v>309</v>
      </c>
      <c r="J57" s="33" t="s">
        <v>310</v>
      </c>
      <c r="K57" s="32">
        <v>8</v>
      </c>
      <c r="L57" s="32">
        <v>1</v>
      </c>
      <c r="M57" s="44">
        <v>2</v>
      </c>
    </row>
    <row r="58" spans="1:13">
      <c r="A58" s="33" t="s">
        <v>295</v>
      </c>
      <c r="B58" s="33" t="s">
        <v>167</v>
      </c>
      <c r="C58" s="33" t="s">
        <v>296</v>
      </c>
      <c r="D58" s="49">
        <v>8</v>
      </c>
      <c r="E58" s="50">
        <v>6</v>
      </c>
      <c r="F58" s="44">
        <v>3</v>
      </c>
      <c r="H58" s="33" t="s">
        <v>298</v>
      </c>
      <c r="I58" s="33" t="s">
        <v>194</v>
      </c>
      <c r="J58" s="33" t="s">
        <v>323</v>
      </c>
      <c r="K58" s="32">
        <v>7</v>
      </c>
      <c r="L58" s="32">
        <v>6</v>
      </c>
      <c r="M58" s="44">
        <v>3</v>
      </c>
    </row>
    <row r="59" spans="1:13">
      <c r="A59" s="33" t="s">
        <v>238</v>
      </c>
      <c r="B59" s="33" t="s">
        <v>334</v>
      </c>
      <c r="C59" s="33" t="s">
        <v>335</v>
      </c>
      <c r="D59" s="32">
        <v>8</v>
      </c>
      <c r="E59" s="32">
        <v>4</v>
      </c>
      <c r="F59" s="44">
        <v>4</v>
      </c>
      <c r="H59" s="33" t="s">
        <v>243</v>
      </c>
      <c r="I59" s="33" t="s">
        <v>297</v>
      </c>
      <c r="J59" s="33" t="s">
        <v>193</v>
      </c>
      <c r="K59" s="49">
        <v>7</v>
      </c>
      <c r="L59" s="49">
        <v>5</v>
      </c>
      <c r="M59" s="44">
        <v>4</v>
      </c>
    </row>
    <row r="60" spans="1:13">
      <c r="A60" s="33" t="s">
        <v>238</v>
      </c>
      <c r="B60" s="33" t="s">
        <v>209</v>
      </c>
      <c r="C60" s="33" t="s">
        <v>336</v>
      </c>
      <c r="D60" s="50">
        <v>8</v>
      </c>
      <c r="E60" s="50">
        <v>3</v>
      </c>
      <c r="F60" s="44">
        <v>5</v>
      </c>
      <c r="H60" s="33" t="s">
        <v>243</v>
      </c>
      <c r="I60" s="33" t="s">
        <v>207</v>
      </c>
      <c r="J60" s="33" t="s">
        <v>314</v>
      </c>
      <c r="K60" s="49">
        <v>7</v>
      </c>
      <c r="L60" s="49">
        <v>3</v>
      </c>
      <c r="M60" s="44">
        <v>5</v>
      </c>
    </row>
    <row r="61" spans="1:13">
      <c r="A61" s="33" t="s">
        <v>234</v>
      </c>
      <c r="B61" s="33" t="s">
        <v>308</v>
      </c>
      <c r="C61" s="33" t="s">
        <v>226</v>
      </c>
      <c r="D61" s="32">
        <v>8</v>
      </c>
      <c r="E61" s="32">
        <v>0</v>
      </c>
      <c r="F61" s="44">
        <v>6</v>
      </c>
      <c r="H61" s="33" t="s">
        <v>261</v>
      </c>
      <c r="I61" s="33" t="s">
        <v>306</v>
      </c>
      <c r="J61" s="33" t="s">
        <v>307</v>
      </c>
      <c r="K61" s="49">
        <v>7</v>
      </c>
      <c r="L61" s="49">
        <v>3</v>
      </c>
      <c r="M61" s="44">
        <v>5</v>
      </c>
    </row>
    <row r="62" spans="1:13">
      <c r="A62" s="33" t="s">
        <v>258</v>
      </c>
      <c r="B62" s="33" t="s">
        <v>255</v>
      </c>
      <c r="C62" s="33" t="s">
        <v>293</v>
      </c>
      <c r="D62" s="49">
        <v>7</v>
      </c>
      <c r="E62" s="49">
        <v>7</v>
      </c>
      <c r="F62" s="44">
        <v>7</v>
      </c>
      <c r="H62" s="33" t="s">
        <v>234</v>
      </c>
      <c r="I62" s="33" t="s">
        <v>270</v>
      </c>
      <c r="J62" s="33" t="s">
        <v>311</v>
      </c>
      <c r="K62" s="49">
        <v>7</v>
      </c>
      <c r="L62" s="49">
        <v>1</v>
      </c>
      <c r="M62" s="44">
        <v>7</v>
      </c>
    </row>
    <row r="63" spans="1:13">
      <c r="A63" s="33" t="s">
        <v>238</v>
      </c>
      <c r="B63" s="33" t="s">
        <v>301</v>
      </c>
      <c r="C63" s="33" t="s">
        <v>302</v>
      </c>
      <c r="D63" s="32">
        <v>7</v>
      </c>
      <c r="E63" s="32">
        <v>6</v>
      </c>
      <c r="F63" s="44">
        <v>8</v>
      </c>
      <c r="H63" s="33" t="s">
        <v>241</v>
      </c>
      <c r="I63" s="33" t="s">
        <v>313</v>
      </c>
      <c r="J63" s="33" t="s">
        <v>200</v>
      </c>
      <c r="K63" s="49">
        <v>7</v>
      </c>
      <c r="L63" s="49">
        <v>0</v>
      </c>
      <c r="M63" s="44">
        <v>8</v>
      </c>
    </row>
    <row r="64" spans="1:13">
      <c r="A64" s="33" t="s">
        <v>244</v>
      </c>
      <c r="B64" s="33" t="s">
        <v>283</v>
      </c>
      <c r="C64" s="33" t="s">
        <v>120</v>
      </c>
      <c r="D64" s="49">
        <v>7</v>
      </c>
      <c r="E64" s="50">
        <v>6</v>
      </c>
      <c r="F64" s="44">
        <v>9</v>
      </c>
      <c r="H64" s="33" t="s">
        <v>258</v>
      </c>
      <c r="I64" s="33" t="s">
        <v>326</v>
      </c>
      <c r="J64" s="33" t="s">
        <v>213</v>
      </c>
      <c r="K64" s="32">
        <v>7</v>
      </c>
      <c r="L64" s="32">
        <v>0</v>
      </c>
      <c r="M64" s="44">
        <v>8</v>
      </c>
    </row>
    <row r="65" spans="1:13">
      <c r="A65" s="33" t="s">
        <v>298</v>
      </c>
      <c r="B65" s="33" t="s">
        <v>239</v>
      </c>
      <c r="C65" s="33" t="s">
        <v>111</v>
      </c>
      <c r="D65" s="32">
        <v>7</v>
      </c>
      <c r="E65" s="32">
        <v>6</v>
      </c>
      <c r="F65" s="44">
        <v>10</v>
      </c>
      <c r="H65" s="33" t="s">
        <v>251</v>
      </c>
      <c r="I65" s="33" t="s">
        <v>315</v>
      </c>
      <c r="J65" s="33" t="s">
        <v>156</v>
      </c>
      <c r="K65" s="49">
        <v>7</v>
      </c>
      <c r="L65" s="49">
        <v>0</v>
      </c>
      <c r="M65" s="44">
        <v>8</v>
      </c>
    </row>
    <row r="67" spans="1:13">
      <c r="A67" s="37" t="s">
        <v>339</v>
      </c>
      <c r="B67" s="37"/>
      <c r="C67" s="37"/>
      <c r="D67" s="37"/>
      <c r="E67" s="37"/>
      <c r="F67" s="37"/>
      <c r="H67" s="38" t="s">
        <v>340</v>
      </c>
      <c r="I67" s="38"/>
      <c r="J67" s="38"/>
      <c r="K67" s="38"/>
      <c r="L67" s="38"/>
      <c r="M67" s="38"/>
    </row>
    <row r="68" spans="1:13" s="42" customFormat="1">
      <c r="A68" s="31" t="s">
        <v>1</v>
      </c>
      <c r="B68" s="30" t="s">
        <v>2</v>
      </c>
      <c r="C68" s="30" t="s">
        <v>3</v>
      </c>
      <c r="D68" s="41" t="s">
        <v>175</v>
      </c>
      <c r="E68" s="31" t="s">
        <v>176</v>
      </c>
      <c r="F68" s="53" t="s">
        <v>174</v>
      </c>
      <c r="H68" s="31" t="s">
        <v>1</v>
      </c>
      <c r="I68" s="30" t="s">
        <v>2</v>
      </c>
      <c r="J68" s="30" t="s">
        <v>3</v>
      </c>
      <c r="K68" s="41" t="s">
        <v>175</v>
      </c>
      <c r="L68" s="31" t="s">
        <v>176</v>
      </c>
      <c r="M68" s="53" t="s">
        <v>174</v>
      </c>
    </row>
    <row r="69" spans="1:13">
      <c r="A69" s="33" t="s">
        <v>295</v>
      </c>
      <c r="B69" s="33" t="s">
        <v>167</v>
      </c>
      <c r="C69" s="33" t="s">
        <v>296</v>
      </c>
      <c r="D69" s="49">
        <v>15</v>
      </c>
      <c r="E69" s="32">
        <v>0</v>
      </c>
      <c r="F69" s="44">
        <v>1</v>
      </c>
      <c r="H69" s="33" t="s">
        <v>241</v>
      </c>
      <c r="I69" s="33" t="s">
        <v>313</v>
      </c>
      <c r="J69" s="33" t="s">
        <v>200</v>
      </c>
      <c r="K69" s="49">
        <v>11</v>
      </c>
      <c r="L69" s="49">
        <v>4</v>
      </c>
      <c r="M69" s="44">
        <v>1</v>
      </c>
    </row>
    <row r="70" spans="1:13">
      <c r="A70" s="33" t="s">
        <v>258</v>
      </c>
      <c r="B70" s="33" t="s">
        <v>218</v>
      </c>
      <c r="C70" s="33" t="s">
        <v>305</v>
      </c>
      <c r="D70" s="50">
        <v>13</v>
      </c>
      <c r="E70" s="50">
        <v>6</v>
      </c>
      <c r="F70" s="44">
        <v>2</v>
      </c>
      <c r="H70" s="33" t="s">
        <v>238</v>
      </c>
      <c r="I70" s="33" t="s">
        <v>309</v>
      </c>
      <c r="J70" s="33" t="s">
        <v>310</v>
      </c>
      <c r="K70" s="32">
        <v>10</v>
      </c>
      <c r="L70" s="32">
        <v>8</v>
      </c>
      <c r="M70" s="44">
        <v>2</v>
      </c>
    </row>
    <row r="71" spans="1:13">
      <c r="A71" s="33" t="s">
        <v>234</v>
      </c>
      <c r="B71" s="33" t="s">
        <v>341</v>
      </c>
      <c r="C71" s="33" t="s">
        <v>342</v>
      </c>
      <c r="D71" s="32">
        <v>13</v>
      </c>
      <c r="E71" s="32">
        <v>3</v>
      </c>
      <c r="F71" s="44">
        <v>3</v>
      </c>
      <c r="H71" s="33" t="s">
        <v>234</v>
      </c>
      <c r="I71" s="33" t="s">
        <v>270</v>
      </c>
      <c r="J71" s="33" t="s">
        <v>311</v>
      </c>
      <c r="K71" s="32">
        <v>10</v>
      </c>
      <c r="L71" s="32">
        <v>8</v>
      </c>
      <c r="M71" s="44">
        <v>2</v>
      </c>
    </row>
    <row r="72" spans="1:13">
      <c r="A72" s="33" t="s">
        <v>241</v>
      </c>
      <c r="B72" s="33" t="s">
        <v>132</v>
      </c>
      <c r="C72" s="33" t="s">
        <v>343</v>
      </c>
      <c r="D72" s="50">
        <v>13</v>
      </c>
      <c r="E72" s="50">
        <v>0</v>
      </c>
      <c r="F72" s="44">
        <v>4</v>
      </c>
      <c r="H72" s="33" t="s">
        <v>261</v>
      </c>
      <c r="I72" s="33" t="s">
        <v>303</v>
      </c>
      <c r="J72" s="33" t="s">
        <v>304</v>
      </c>
      <c r="K72" s="32">
        <v>10</v>
      </c>
      <c r="L72" s="32">
        <v>8</v>
      </c>
      <c r="M72" s="44">
        <v>2</v>
      </c>
    </row>
    <row r="73" spans="1:13">
      <c r="A73" s="33" t="s">
        <v>238</v>
      </c>
      <c r="B73" s="33" t="s">
        <v>301</v>
      </c>
      <c r="C73" s="33" t="s">
        <v>302</v>
      </c>
      <c r="D73" s="32">
        <v>12</v>
      </c>
      <c r="E73" s="32">
        <v>4</v>
      </c>
      <c r="F73" s="44">
        <v>5</v>
      </c>
      <c r="H73" s="33" t="s">
        <v>241</v>
      </c>
      <c r="I73" s="33" t="s">
        <v>300</v>
      </c>
      <c r="J73" s="33" t="s">
        <v>204</v>
      </c>
      <c r="K73" s="54">
        <v>10</v>
      </c>
      <c r="L73" s="54">
        <v>6</v>
      </c>
      <c r="M73" s="44">
        <v>5</v>
      </c>
    </row>
    <row r="74" spans="1:13">
      <c r="A74" s="33" t="s">
        <v>234</v>
      </c>
      <c r="B74" s="33" t="s">
        <v>308</v>
      </c>
      <c r="C74" s="33" t="s">
        <v>226</v>
      </c>
      <c r="D74" s="32">
        <v>12</v>
      </c>
      <c r="E74" s="32">
        <v>0</v>
      </c>
      <c r="F74" s="44">
        <v>6</v>
      </c>
      <c r="H74" s="33" t="s">
        <v>251</v>
      </c>
      <c r="I74" s="33" t="s">
        <v>315</v>
      </c>
      <c r="J74" s="33" t="s">
        <v>156</v>
      </c>
      <c r="K74" s="49">
        <v>10</v>
      </c>
      <c r="L74" s="49">
        <v>2</v>
      </c>
      <c r="M74" s="44">
        <v>6</v>
      </c>
    </row>
    <row r="75" spans="1:13">
      <c r="A75" s="33" t="s">
        <v>234</v>
      </c>
      <c r="B75" s="33" t="s">
        <v>344</v>
      </c>
      <c r="C75" s="33" t="s">
        <v>345</v>
      </c>
      <c r="D75" s="32">
        <v>12</v>
      </c>
      <c r="E75" s="32">
        <v>0</v>
      </c>
      <c r="F75" s="44">
        <v>6</v>
      </c>
      <c r="H75" s="33" t="s">
        <v>258</v>
      </c>
      <c r="I75" s="33" t="s">
        <v>326</v>
      </c>
      <c r="J75" s="33" t="s">
        <v>213</v>
      </c>
      <c r="K75" s="32">
        <v>10</v>
      </c>
      <c r="L75" s="50">
        <v>0</v>
      </c>
      <c r="M75" s="44">
        <v>7</v>
      </c>
    </row>
    <row r="76" spans="1:13">
      <c r="A76" s="33" t="s">
        <v>295</v>
      </c>
      <c r="B76" s="33" t="s">
        <v>346</v>
      </c>
      <c r="C76" s="33" t="s">
        <v>223</v>
      </c>
      <c r="D76" s="32">
        <v>12</v>
      </c>
      <c r="E76" s="32">
        <v>0</v>
      </c>
      <c r="F76" s="44">
        <v>6</v>
      </c>
      <c r="H76" s="33" t="s">
        <v>295</v>
      </c>
      <c r="I76" s="33" t="s">
        <v>347</v>
      </c>
      <c r="J76" s="33" t="s">
        <v>189</v>
      </c>
      <c r="K76" s="32">
        <v>9</v>
      </c>
      <c r="L76" s="32">
        <v>9</v>
      </c>
      <c r="M76" s="44">
        <v>8</v>
      </c>
    </row>
    <row r="77" spans="1:13">
      <c r="A77" s="33" t="s">
        <v>244</v>
      </c>
      <c r="B77" s="33" t="s">
        <v>81</v>
      </c>
      <c r="C77" s="33" t="s">
        <v>320</v>
      </c>
      <c r="D77" s="32">
        <v>11</v>
      </c>
      <c r="E77" s="32">
        <v>9</v>
      </c>
      <c r="F77" s="44">
        <v>9</v>
      </c>
      <c r="H77" s="33" t="s">
        <v>261</v>
      </c>
      <c r="I77" s="33" t="s">
        <v>348</v>
      </c>
      <c r="J77" s="33" t="s">
        <v>109</v>
      </c>
      <c r="K77" s="32">
        <v>9</v>
      </c>
      <c r="L77" s="32">
        <v>7</v>
      </c>
      <c r="M77" s="44">
        <v>9</v>
      </c>
    </row>
    <row r="78" spans="1:13">
      <c r="A78" s="33" t="s">
        <v>238</v>
      </c>
      <c r="B78" s="33" t="s">
        <v>334</v>
      </c>
      <c r="C78" s="33" t="s">
        <v>335</v>
      </c>
      <c r="D78" s="32">
        <v>11</v>
      </c>
      <c r="E78" s="32">
        <v>8</v>
      </c>
      <c r="F78" s="44">
        <v>10</v>
      </c>
      <c r="H78" s="33" t="s">
        <v>251</v>
      </c>
      <c r="I78" s="33" t="s">
        <v>294</v>
      </c>
      <c r="J78" s="33" t="s">
        <v>111</v>
      </c>
      <c r="K78" s="32">
        <v>9</v>
      </c>
      <c r="L78" s="32">
        <v>0</v>
      </c>
      <c r="M78" s="44">
        <v>10</v>
      </c>
    </row>
    <row r="79" spans="1:13">
      <c r="M79" s="44"/>
    </row>
    <row r="80" spans="1:13">
      <c r="M80" s="44"/>
    </row>
  </sheetData>
  <mergeCells count="12">
    <mergeCell ref="A41:E41"/>
    <mergeCell ref="H41:L41"/>
    <mergeCell ref="A54:F54"/>
    <mergeCell ref="H54:M54"/>
    <mergeCell ref="A67:F67"/>
    <mergeCell ref="H67:M67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2"/>
  <sheetViews>
    <sheetView workbookViewId="0"/>
  </sheetViews>
  <sheetFormatPr defaultRowHeight="15"/>
  <cols>
    <col min="1" max="1" width="16.28515625" style="33" bestFit="1" customWidth="1"/>
    <col min="2" max="2" width="10.5703125" style="33" bestFit="1" customWidth="1"/>
    <col min="3" max="3" width="10.140625" style="33" bestFit="1" customWidth="1"/>
    <col min="4" max="4" width="7" style="33" bestFit="1" customWidth="1"/>
    <col min="5" max="5" width="6.7109375" style="33" bestFit="1" customWidth="1"/>
    <col min="6" max="6" width="5.7109375" style="33" bestFit="1" customWidth="1"/>
    <col min="7" max="7" width="9.140625" style="33"/>
    <col min="8" max="8" width="14.85546875" style="33" bestFit="1" customWidth="1"/>
    <col min="9" max="9" width="10.5703125" style="33" bestFit="1" customWidth="1"/>
    <col min="10" max="10" width="10.28515625" style="33" bestFit="1" customWidth="1"/>
    <col min="11" max="11" width="7" style="33" bestFit="1" customWidth="1"/>
    <col min="12" max="12" width="6.7109375" style="33" bestFit="1" customWidth="1"/>
    <col min="13" max="13" width="5.7109375" style="33" bestFit="1" customWidth="1"/>
    <col min="14" max="16384" width="9.140625" style="33"/>
  </cols>
  <sheetData>
    <row r="2" spans="1:12">
      <c r="A2" s="37" t="s">
        <v>232</v>
      </c>
      <c r="B2" s="37"/>
      <c r="C2" s="37"/>
      <c r="D2" s="37"/>
      <c r="E2" s="37"/>
      <c r="H2" s="38" t="s">
        <v>233</v>
      </c>
      <c r="I2" s="38"/>
      <c r="J2" s="38"/>
      <c r="K2" s="38"/>
      <c r="L2" s="38"/>
    </row>
    <row r="3" spans="1:12">
      <c r="A3" s="31" t="s">
        <v>1</v>
      </c>
      <c r="B3" s="30" t="s">
        <v>2</v>
      </c>
      <c r="C3" s="30" t="s">
        <v>3</v>
      </c>
      <c r="D3" s="41" t="s">
        <v>173</v>
      </c>
      <c r="E3" s="31" t="s">
        <v>174</v>
      </c>
      <c r="F3" s="42"/>
      <c r="G3" s="42"/>
      <c r="H3" s="31" t="s">
        <v>1</v>
      </c>
      <c r="I3" s="30" t="s">
        <v>2</v>
      </c>
      <c r="J3" s="30" t="s">
        <v>3</v>
      </c>
      <c r="K3" s="41" t="s">
        <v>173</v>
      </c>
      <c r="L3" s="31" t="s">
        <v>174</v>
      </c>
    </row>
    <row r="4" spans="1:12">
      <c r="A4" s="33" t="s">
        <v>243</v>
      </c>
      <c r="B4" s="33" t="s">
        <v>215</v>
      </c>
      <c r="C4" s="33" t="s">
        <v>23</v>
      </c>
      <c r="D4" s="46">
        <v>35.39</v>
      </c>
      <c r="E4" s="44">
        <v>1</v>
      </c>
      <c r="H4" s="33" t="s">
        <v>261</v>
      </c>
      <c r="I4" s="33" t="s">
        <v>361</v>
      </c>
      <c r="J4" s="33" t="s">
        <v>362</v>
      </c>
      <c r="K4" s="46">
        <v>42.51</v>
      </c>
      <c r="L4" s="44">
        <v>1</v>
      </c>
    </row>
    <row r="5" spans="1:12">
      <c r="A5" s="33" t="s">
        <v>244</v>
      </c>
      <c r="B5" s="33" t="s">
        <v>245</v>
      </c>
      <c r="C5" s="33" t="s">
        <v>246</v>
      </c>
      <c r="D5" s="47">
        <v>39.53</v>
      </c>
      <c r="E5" s="44">
        <v>2</v>
      </c>
      <c r="H5" s="33" t="s">
        <v>241</v>
      </c>
      <c r="I5" s="33" t="s">
        <v>254</v>
      </c>
      <c r="J5" s="33" t="s">
        <v>217</v>
      </c>
      <c r="K5" s="45">
        <v>43.02</v>
      </c>
      <c r="L5" s="44">
        <v>2</v>
      </c>
    </row>
    <row r="6" spans="1:12">
      <c r="A6" s="33" t="s">
        <v>261</v>
      </c>
      <c r="B6" s="33" t="s">
        <v>222</v>
      </c>
      <c r="C6" s="33" t="s">
        <v>359</v>
      </c>
      <c r="D6" s="46">
        <v>40.85</v>
      </c>
      <c r="E6" s="44">
        <v>3</v>
      </c>
      <c r="H6" s="33" t="s">
        <v>241</v>
      </c>
      <c r="I6" s="33" t="s">
        <v>242</v>
      </c>
      <c r="J6" s="33" t="s">
        <v>202</v>
      </c>
      <c r="K6" s="46">
        <v>43.26</v>
      </c>
      <c r="L6" s="44">
        <v>3</v>
      </c>
    </row>
    <row r="7" spans="1:12">
      <c r="A7" s="33" t="s">
        <v>261</v>
      </c>
      <c r="B7" s="33" t="s">
        <v>360</v>
      </c>
      <c r="C7" s="33" t="s">
        <v>359</v>
      </c>
      <c r="D7" s="46">
        <v>41.5</v>
      </c>
      <c r="E7" s="44">
        <v>4</v>
      </c>
      <c r="H7" s="33" t="s">
        <v>261</v>
      </c>
      <c r="I7" s="33" t="s">
        <v>270</v>
      </c>
      <c r="J7" s="33" t="s">
        <v>271</v>
      </c>
      <c r="K7" s="45">
        <v>45.97</v>
      </c>
      <c r="L7" s="44">
        <v>4</v>
      </c>
    </row>
    <row r="8" spans="1:12">
      <c r="A8" s="33" t="s">
        <v>251</v>
      </c>
      <c r="B8" s="33" t="s">
        <v>121</v>
      </c>
      <c r="C8" s="33" t="s">
        <v>253</v>
      </c>
      <c r="D8" s="46">
        <v>41.7</v>
      </c>
      <c r="E8" s="44">
        <v>5</v>
      </c>
      <c r="H8" s="33" t="s">
        <v>234</v>
      </c>
      <c r="I8" s="33" t="s">
        <v>237</v>
      </c>
      <c r="J8" s="33" t="s">
        <v>206</v>
      </c>
      <c r="K8" s="45">
        <v>46.69</v>
      </c>
      <c r="L8" s="44">
        <v>5</v>
      </c>
    </row>
    <row r="9" spans="1:12">
      <c r="A9" s="33" t="s">
        <v>241</v>
      </c>
      <c r="B9" s="33" t="s">
        <v>255</v>
      </c>
      <c r="C9" s="33" t="s">
        <v>256</v>
      </c>
      <c r="D9" s="46">
        <v>41.74</v>
      </c>
      <c r="E9" s="44">
        <v>6</v>
      </c>
      <c r="H9" s="33" t="s">
        <v>251</v>
      </c>
      <c r="I9" s="33" t="s">
        <v>259</v>
      </c>
      <c r="J9" s="33" t="s">
        <v>260</v>
      </c>
      <c r="K9" s="46">
        <v>46.7</v>
      </c>
      <c r="L9" s="44">
        <v>6</v>
      </c>
    </row>
    <row r="10" spans="1:12">
      <c r="A10" s="33" t="s">
        <v>261</v>
      </c>
      <c r="B10" s="33" t="s">
        <v>239</v>
      </c>
      <c r="C10" s="33" t="s">
        <v>359</v>
      </c>
      <c r="D10" s="46">
        <v>42.11</v>
      </c>
      <c r="E10" s="44">
        <v>7</v>
      </c>
      <c r="H10" s="33" t="s">
        <v>234</v>
      </c>
      <c r="I10" s="33" t="s">
        <v>284</v>
      </c>
      <c r="J10" s="33" t="s">
        <v>239</v>
      </c>
      <c r="K10" s="46">
        <v>47.91</v>
      </c>
      <c r="L10" s="44">
        <v>7</v>
      </c>
    </row>
    <row r="11" spans="1:12">
      <c r="A11" s="33" t="s">
        <v>238</v>
      </c>
      <c r="B11" s="33" t="s">
        <v>239</v>
      </c>
      <c r="C11" s="33" t="s">
        <v>240</v>
      </c>
      <c r="D11" s="46">
        <v>43.69</v>
      </c>
      <c r="E11" s="44">
        <v>8</v>
      </c>
      <c r="H11" s="33" t="s">
        <v>247</v>
      </c>
      <c r="I11" s="33" t="s">
        <v>248</v>
      </c>
      <c r="J11" s="33" t="s">
        <v>249</v>
      </c>
      <c r="K11" s="47">
        <v>48.06</v>
      </c>
      <c r="L11" s="44">
        <v>8</v>
      </c>
    </row>
    <row r="12" spans="1:12">
      <c r="A12" s="33" t="s">
        <v>234</v>
      </c>
      <c r="B12" s="33" t="s">
        <v>229</v>
      </c>
      <c r="C12" s="33" t="s">
        <v>250</v>
      </c>
      <c r="D12" s="46">
        <v>43.89</v>
      </c>
      <c r="E12" s="44">
        <v>9</v>
      </c>
      <c r="H12" s="33" t="s">
        <v>244</v>
      </c>
      <c r="I12" s="33" t="s">
        <v>191</v>
      </c>
      <c r="J12" s="33" t="s">
        <v>272</v>
      </c>
      <c r="K12" s="46">
        <v>49.15</v>
      </c>
      <c r="L12" s="44">
        <v>9</v>
      </c>
    </row>
    <row r="13" spans="1:12">
      <c r="A13" s="33" t="s">
        <v>238</v>
      </c>
      <c r="B13" s="33" t="s">
        <v>265</v>
      </c>
      <c r="C13" s="33" t="s">
        <v>144</v>
      </c>
      <c r="D13" s="46">
        <v>43.96</v>
      </c>
      <c r="E13" s="44">
        <v>10</v>
      </c>
      <c r="H13" s="33" t="s">
        <v>261</v>
      </c>
      <c r="I13" s="33" t="s">
        <v>273</v>
      </c>
      <c r="J13" s="33" t="s">
        <v>274</v>
      </c>
      <c r="K13" s="46">
        <v>49.5</v>
      </c>
      <c r="L13" s="44">
        <v>10</v>
      </c>
    </row>
    <row r="15" spans="1:12">
      <c r="A15" s="37" t="s">
        <v>268</v>
      </c>
      <c r="B15" s="37"/>
      <c r="C15" s="37"/>
      <c r="D15" s="37"/>
      <c r="E15" s="37"/>
      <c r="H15" s="38" t="s">
        <v>269</v>
      </c>
      <c r="I15" s="38"/>
      <c r="J15" s="38"/>
      <c r="K15" s="38"/>
      <c r="L15" s="38"/>
    </row>
    <row r="16" spans="1:12">
      <c r="A16" s="31" t="s">
        <v>1</v>
      </c>
      <c r="B16" s="30" t="s">
        <v>2</v>
      </c>
      <c r="C16" s="30" t="s">
        <v>3</v>
      </c>
      <c r="D16" s="41" t="s">
        <v>173</v>
      </c>
      <c r="E16" s="31" t="s">
        <v>174</v>
      </c>
      <c r="F16" s="42"/>
      <c r="G16" s="42"/>
      <c r="H16" s="31" t="s">
        <v>1</v>
      </c>
      <c r="I16" s="30" t="s">
        <v>2</v>
      </c>
      <c r="J16" s="30" t="s">
        <v>3</v>
      </c>
      <c r="K16" s="41" t="s">
        <v>173</v>
      </c>
      <c r="L16" s="31" t="s">
        <v>174</v>
      </c>
    </row>
    <row r="17" spans="1:12">
      <c r="A17" s="33" t="s">
        <v>258</v>
      </c>
      <c r="B17" s="33" t="s">
        <v>162</v>
      </c>
      <c r="C17" s="33" t="s">
        <v>195</v>
      </c>
      <c r="D17" s="47">
        <v>11.48</v>
      </c>
      <c r="E17" s="44">
        <v>1</v>
      </c>
      <c r="H17" s="33" t="s">
        <v>261</v>
      </c>
      <c r="I17" s="33" t="s">
        <v>270</v>
      </c>
      <c r="J17" s="33" t="s">
        <v>271</v>
      </c>
      <c r="K17" s="46">
        <v>12.22</v>
      </c>
      <c r="L17" s="44">
        <v>1</v>
      </c>
    </row>
    <row r="18" spans="1:12">
      <c r="A18" s="33" t="s">
        <v>261</v>
      </c>
      <c r="B18" s="33" t="s">
        <v>239</v>
      </c>
      <c r="C18" s="33" t="s">
        <v>359</v>
      </c>
      <c r="D18" s="46">
        <v>11.58</v>
      </c>
      <c r="E18" s="44">
        <v>2</v>
      </c>
      <c r="H18" s="33" t="s">
        <v>241</v>
      </c>
      <c r="I18" s="33" t="s">
        <v>254</v>
      </c>
      <c r="J18" s="33" t="s">
        <v>217</v>
      </c>
      <c r="K18" s="47">
        <v>12.25</v>
      </c>
      <c r="L18" s="44">
        <v>2</v>
      </c>
    </row>
    <row r="19" spans="1:12">
      <c r="A19" s="33" t="s">
        <v>243</v>
      </c>
      <c r="B19" s="33" t="s">
        <v>215</v>
      </c>
      <c r="C19" s="33" t="s">
        <v>23</v>
      </c>
      <c r="D19" s="46">
        <v>11.7</v>
      </c>
      <c r="E19" s="44">
        <v>3</v>
      </c>
      <c r="H19" s="33" t="s">
        <v>244</v>
      </c>
      <c r="I19" s="33" t="s">
        <v>191</v>
      </c>
      <c r="J19" s="33" t="s">
        <v>272</v>
      </c>
      <c r="K19" s="46">
        <v>12.66</v>
      </c>
      <c r="L19" s="44">
        <v>3</v>
      </c>
    </row>
    <row r="20" spans="1:12">
      <c r="A20" s="33" t="s">
        <v>261</v>
      </c>
      <c r="B20" s="33" t="s">
        <v>262</v>
      </c>
      <c r="C20" s="33" t="s">
        <v>263</v>
      </c>
      <c r="D20" s="46">
        <v>11.91</v>
      </c>
      <c r="E20" s="44">
        <v>4</v>
      </c>
      <c r="H20" s="33" t="s">
        <v>241</v>
      </c>
      <c r="I20" s="33" t="s">
        <v>242</v>
      </c>
      <c r="J20" s="33" t="s">
        <v>202</v>
      </c>
      <c r="K20" s="47">
        <v>12.9</v>
      </c>
      <c r="L20" s="44">
        <v>4</v>
      </c>
    </row>
    <row r="21" spans="1:12">
      <c r="A21" s="33" t="s">
        <v>234</v>
      </c>
      <c r="B21" s="33" t="s">
        <v>229</v>
      </c>
      <c r="C21" s="33" t="s">
        <v>250</v>
      </c>
      <c r="D21" s="46">
        <v>12.06</v>
      </c>
      <c r="E21" s="44">
        <v>5</v>
      </c>
      <c r="H21" s="33" t="s">
        <v>247</v>
      </c>
      <c r="I21" s="33" t="s">
        <v>248</v>
      </c>
      <c r="J21" s="33" t="s">
        <v>249</v>
      </c>
      <c r="K21" s="46">
        <v>12.92</v>
      </c>
      <c r="L21" s="44">
        <v>5</v>
      </c>
    </row>
    <row r="22" spans="1:12">
      <c r="A22" s="33" t="s">
        <v>241</v>
      </c>
      <c r="B22" s="33" t="s">
        <v>255</v>
      </c>
      <c r="C22" s="33" t="s">
        <v>256</v>
      </c>
      <c r="D22" s="47">
        <v>12.16</v>
      </c>
      <c r="E22" s="44">
        <v>6</v>
      </c>
      <c r="H22" s="33" t="s">
        <v>251</v>
      </c>
      <c r="I22" s="33" t="s">
        <v>349</v>
      </c>
      <c r="J22" s="33" t="s">
        <v>350</v>
      </c>
      <c r="K22" s="47">
        <v>13.15</v>
      </c>
      <c r="L22" s="44">
        <v>6</v>
      </c>
    </row>
    <row r="23" spans="1:12">
      <c r="A23" s="33" t="s">
        <v>238</v>
      </c>
      <c r="B23" s="33" t="s">
        <v>239</v>
      </c>
      <c r="C23" s="33" t="s">
        <v>240</v>
      </c>
      <c r="D23" s="45">
        <v>12.27</v>
      </c>
      <c r="E23" s="44">
        <v>7</v>
      </c>
      <c r="H23" s="33" t="s">
        <v>251</v>
      </c>
      <c r="I23" s="33" t="s">
        <v>352</v>
      </c>
      <c r="J23" s="33" t="s">
        <v>156</v>
      </c>
      <c r="K23" s="47">
        <v>13.64</v>
      </c>
      <c r="L23" s="44">
        <v>7</v>
      </c>
    </row>
    <row r="24" spans="1:12">
      <c r="A24" s="33" t="s">
        <v>238</v>
      </c>
      <c r="B24" s="33" t="s">
        <v>265</v>
      </c>
      <c r="C24" s="33" t="s">
        <v>144</v>
      </c>
      <c r="D24" s="46">
        <v>12.44</v>
      </c>
      <c r="E24" s="44">
        <v>8</v>
      </c>
      <c r="H24" s="33" t="s">
        <v>251</v>
      </c>
      <c r="I24" s="33" t="s">
        <v>259</v>
      </c>
      <c r="J24" s="33" t="s">
        <v>260</v>
      </c>
      <c r="K24" s="47">
        <v>13.84</v>
      </c>
      <c r="L24" s="44">
        <v>8</v>
      </c>
    </row>
    <row r="25" spans="1:12">
      <c r="A25" s="33" t="s">
        <v>251</v>
      </c>
      <c r="B25" s="33" t="s">
        <v>121</v>
      </c>
      <c r="C25" s="33" t="s">
        <v>253</v>
      </c>
      <c r="D25" s="47">
        <v>12.47</v>
      </c>
      <c r="E25" s="44">
        <v>9</v>
      </c>
      <c r="H25" s="33" t="s">
        <v>251</v>
      </c>
      <c r="I25" s="33" t="s">
        <v>252</v>
      </c>
      <c r="J25" s="33" t="s">
        <v>168</v>
      </c>
      <c r="K25" s="47">
        <v>14.32</v>
      </c>
      <c r="L25" s="44">
        <v>9</v>
      </c>
    </row>
    <row r="26" spans="1:12">
      <c r="A26" s="33" t="s">
        <v>261</v>
      </c>
      <c r="B26" s="33" t="s">
        <v>222</v>
      </c>
      <c r="C26" s="33" t="s">
        <v>359</v>
      </c>
      <c r="D26" s="47">
        <v>12.57</v>
      </c>
      <c r="E26" s="44">
        <v>10</v>
      </c>
      <c r="H26" s="33" t="s">
        <v>258</v>
      </c>
      <c r="I26" s="33" t="s">
        <v>264</v>
      </c>
      <c r="J26" s="33" t="s">
        <v>216</v>
      </c>
      <c r="K26" s="46">
        <v>14.41</v>
      </c>
      <c r="L26" s="44">
        <v>10</v>
      </c>
    </row>
    <row r="28" spans="1:12">
      <c r="A28" s="37" t="s">
        <v>275</v>
      </c>
      <c r="B28" s="37"/>
      <c r="C28" s="37"/>
      <c r="D28" s="37"/>
      <c r="E28" s="37"/>
      <c r="H28" s="38" t="s">
        <v>276</v>
      </c>
      <c r="I28" s="38"/>
      <c r="J28" s="38"/>
      <c r="K28" s="38"/>
      <c r="L28" s="38"/>
    </row>
    <row r="29" spans="1:12">
      <c r="A29" s="31" t="s">
        <v>1</v>
      </c>
      <c r="B29" s="30" t="s">
        <v>2</v>
      </c>
      <c r="C29" s="30" t="s">
        <v>3</v>
      </c>
      <c r="D29" s="41" t="s">
        <v>173</v>
      </c>
      <c r="E29" s="31" t="s">
        <v>174</v>
      </c>
      <c r="F29" s="42"/>
      <c r="G29" s="42"/>
      <c r="H29" s="31" t="s">
        <v>1</v>
      </c>
      <c r="I29" s="30" t="s">
        <v>2</v>
      </c>
      <c r="J29" s="30" t="s">
        <v>3</v>
      </c>
      <c r="K29" s="41" t="s">
        <v>173</v>
      </c>
      <c r="L29" s="31" t="s">
        <v>174</v>
      </c>
    </row>
    <row r="30" spans="1:12">
      <c r="A30" s="33" t="s">
        <v>261</v>
      </c>
      <c r="B30" s="33" t="s">
        <v>239</v>
      </c>
      <c r="C30" s="33" t="s">
        <v>359</v>
      </c>
      <c r="D30" s="46">
        <v>9.73</v>
      </c>
      <c r="E30" s="44">
        <v>1</v>
      </c>
      <c r="H30" s="33" t="s">
        <v>261</v>
      </c>
      <c r="I30" s="33" t="s">
        <v>361</v>
      </c>
      <c r="J30" s="33" t="s">
        <v>362</v>
      </c>
      <c r="K30" s="46">
        <v>9.9700000000000006</v>
      </c>
      <c r="L30" s="44">
        <v>1</v>
      </c>
    </row>
    <row r="31" spans="1:12">
      <c r="A31" s="33" t="s">
        <v>243</v>
      </c>
      <c r="B31" s="33" t="s">
        <v>277</v>
      </c>
      <c r="C31" s="33" t="s">
        <v>214</v>
      </c>
      <c r="D31" s="47">
        <v>9.75</v>
      </c>
      <c r="E31" s="44">
        <v>2</v>
      </c>
      <c r="H31" s="33" t="s">
        <v>247</v>
      </c>
      <c r="I31" s="33" t="s">
        <v>248</v>
      </c>
      <c r="J31" s="33" t="s">
        <v>249</v>
      </c>
      <c r="K31" s="46">
        <v>10.004</v>
      </c>
      <c r="L31" s="44">
        <v>2</v>
      </c>
    </row>
    <row r="32" spans="1:12">
      <c r="A32" s="33" t="s">
        <v>244</v>
      </c>
      <c r="B32" s="33" t="s">
        <v>245</v>
      </c>
      <c r="C32" s="33" t="s">
        <v>246</v>
      </c>
      <c r="D32" s="47">
        <v>9.82</v>
      </c>
      <c r="E32" s="44">
        <v>3</v>
      </c>
      <c r="H32" s="33" t="s">
        <v>261</v>
      </c>
      <c r="I32" s="33" t="s">
        <v>270</v>
      </c>
      <c r="J32" s="33" t="s">
        <v>271</v>
      </c>
      <c r="K32" s="46">
        <v>10.31</v>
      </c>
      <c r="L32" s="44">
        <v>3</v>
      </c>
    </row>
    <row r="33" spans="1:12">
      <c r="A33" s="33" t="s">
        <v>244</v>
      </c>
      <c r="B33" s="33" t="s">
        <v>210</v>
      </c>
      <c r="C33" s="33" t="s">
        <v>411</v>
      </c>
      <c r="D33" s="47">
        <v>9.83</v>
      </c>
      <c r="E33" s="44">
        <v>4</v>
      </c>
      <c r="H33" s="33" t="s">
        <v>241</v>
      </c>
      <c r="I33" s="33" t="s">
        <v>254</v>
      </c>
      <c r="J33" s="33" t="s">
        <v>217</v>
      </c>
      <c r="K33" s="46">
        <v>10.4</v>
      </c>
      <c r="L33" s="44">
        <v>4</v>
      </c>
    </row>
    <row r="34" spans="1:12">
      <c r="A34" s="33" t="s">
        <v>261</v>
      </c>
      <c r="B34" s="33" t="s">
        <v>222</v>
      </c>
      <c r="C34" s="33" t="s">
        <v>359</v>
      </c>
      <c r="D34" s="46">
        <v>9.8699999999999992</v>
      </c>
      <c r="E34" s="44">
        <v>5</v>
      </c>
      <c r="H34" s="33" t="s">
        <v>241</v>
      </c>
      <c r="I34" s="33" t="s">
        <v>242</v>
      </c>
      <c r="J34" s="33" t="s">
        <v>202</v>
      </c>
      <c r="K34" s="46">
        <v>10.77</v>
      </c>
      <c r="L34" s="44">
        <v>5</v>
      </c>
    </row>
    <row r="35" spans="1:12">
      <c r="A35" s="33" t="s">
        <v>261</v>
      </c>
      <c r="B35" s="33" t="s">
        <v>262</v>
      </c>
      <c r="C35" s="33" t="s">
        <v>263</v>
      </c>
      <c r="D35" s="46">
        <v>9.89</v>
      </c>
      <c r="E35" s="44">
        <v>6</v>
      </c>
      <c r="H35" s="33" t="s">
        <v>234</v>
      </c>
      <c r="I35" s="33" t="s">
        <v>237</v>
      </c>
      <c r="J35" s="33" t="s">
        <v>206</v>
      </c>
      <c r="K35" s="45">
        <v>11.03</v>
      </c>
      <c r="L35" s="44">
        <v>6</v>
      </c>
    </row>
    <row r="36" spans="1:12">
      <c r="A36" s="33" t="s">
        <v>258</v>
      </c>
      <c r="B36" s="33" t="s">
        <v>162</v>
      </c>
      <c r="C36" s="33" t="s">
        <v>195</v>
      </c>
      <c r="D36" s="45">
        <v>10</v>
      </c>
      <c r="E36" s="44">
        <v>7</v>
      </c>
      <c r="H36" s="33" t="s">
        <v>251</v>
      </c>
      <c r="I36" s="33" t="s">
        <v>349</v>
      </c>
      <c r="J36" s="33" t="s">
        <v>350</v>
      </c>
      <c r="K36" s="47">
        <v>11.27</v>
      </c>
      <c r="L36" s="44">
        <v>7</v>
      </c>
    </row>
    <row r="37" spans="1:12">
      <c r="A37" s="33" t="s">
        <v>243</v>
      </c>
      <c r="B37" s="33" t="s">
        <v>215</v>
      </c>
      <c r="C37" s="33" t="s">
        <v>23</v>
      </c>
      <c r="D37" s="45">
        <v>10.07</v>
      </c>
      <c r="E37" s="44">
        <v>8</v>
      </c>
      <c r="H37" s="33" t="s">
        <v>244</v>
      </c>
      <c r="I37" s="33" t="s">
        <v>191</v>
      </c>
      <c r="J37" s="33" t="s">
        <v>272</v>
      </c>
      <c r="K37" s="46">
        <v>11.33</v>
      </c>
      <c r="L37" s="44">
        <v>8</v>
      </c>
    </row>
    <row r="38" spans="1:12">
      <c r="A38" s="33" t="s">
        <v>234</v>
      </c>
      <c r="B38" s="33" t="s">
        <v>229</v>
      </c>
      <c r="C38" s="33" t="s">
        <v>250</v>
      </c>
      <c r="D38" s="47">
        <v>10.07</v>
      </c>
      <c r="E38" s="44">
        <v>9</v>
      </c>
      <c r="H38" s="33" t="s">
        <v>251</v>
      </c>
      <c r="I38" s="33" t="s">
        <v>352</v>
      </c>
      <c r="J38" s="33" t="s">
        <v>156</v>
      </c>
      <c r="K38" s="47">
        <v>11.34</v>
      </c>
      <c r="L38" s="44">
        <v>9</v>
      </c>
    </row>
    <row r="39" spans="1:12">
      <c r="A39" s="33" t="s">
        <v>251</v>
      </c>
      <c r="B39" s="33" t="s">
        <v>121</v>
      </c>
      <c r="C39" s="33" t="s">
        <v>253</v>
      </c>
      <c r="D39" s="46">
        <v>10.119999999999999</v>
      </c>
      <c r="E39" s="44">
        <v>10</v>
      </c>
      <c r="H39" s="33" t="s">
        <v>251</v>
      </c>
      <c r="I39" s="33" t="s">
        <v>259</v>
      </c>
      <c r="J39" s="33" t="s">
        <v>260</v>
      </c>
      <c r="K39" s="46">
        <v>11.4</v>
      </c>
      <c r="L39" s="44">
        <v>10</v>
      </c>
    </row>
    <row r="41" spans="1:12">
      <c r="A41" s="37" t="s">
        <v>279</v>
      </c>
      <c r="B41" s="37"/>
      <c r="C41" s="37"/>
      <c r="D41" s="37"/>
      <c r="E41" s="37"/>
      <c r="H41" s="38" t="s">
        <v>280</v>
      </c>
      <c r="I41" s="38"/>
      <c r="J41" s="38"/>
      <c r="K41" s="38"/>
      <c r="L41" s="38"/>
    </row>
    <row r="42" spans="1:12">
      <c r="A42" s="31" t="s">
        <v>1</v>
      </c>
      <c r="B42" s="30" t="s">
        <v>2</v>
      </c>
      <c r="C42" s="30" t="s">
        <v>3</v>
      </c>
      <c r="D42" s="41" t="s">
        <v>173</v>
      </c>
      <c r="E42" s="31" t="s">
        <v>174</v>
      </c>
      <c r="F42" s="42"/>
      <c r="G42" s="42"/>
      <c r="H42" s="31" t="s">
        <v>1</v>
      </c>
      <c r="I42" s="30" t="s">
        <v>2</v>
      </c>
      <c r="J42" s="30" t="s">
        <v>3</v>
      </c>
      <c r="K42" s="41" t="s">
        <v>173</v>
      </c>
      <c r="L42" s="31" t="s">
        <v>174</v>
      </c>
    </row>
    <row r="43" spans="1:12">
      <c r="A43" s="33" t="s">
        <v>261</v>
      </c>
      <c r="B43" s="33" t="s">
        <v>222</v>
      </c>
      <c r="C43" s="33" t="s">
        <v>359</v>
      </c>
      <c r="D43" s="46">
        <v>19.149999999999999</v>
      </c>
      <c r="E43" s="44">
        <v>1</v>
      </c>
      <c r="H43" s="33" t="s">
        <v>241</v>
      </c>
      <c r="I43" s="33" t="s">
        <v>254</v>
      </c>
      <c r="J43" s="33" t="s">
        <v>217</v>
      </c>
      <c r="K43" s="46">
        <v>20.82</v>
      </c>
      <c r="L43" s="44">
        <v>1</v>
      </c>
    </row>
    <row r="44" spans="1:12">
      <c r="A44" s="33" t="s">
        <v>258</v>
      </c>
      <c r="B44" s="33" t="s">
        <v>162</v>
      </c>
      <c r="C44" s="33" t="s">
        <v>195</v>
      </c>
      <c r="D44" s="45">
        <v>19.71</v>
      </c>
      <c r="E44" s="44">
        <v>2</v>
      </c>
      <c r="H44" s="33" t="s">
        <v>241</v>
      </c>
      <c r="I44" s="33" t="s">
        <v>242</v>
      </c>
      <c r="J44" s="33" t="s">
        <v>202</v>
      </c>
      <c r="K44" s="46">
        <v>21.37</v>
      </c>
      <c r="L44" s="44">
        <v>2</v>
      </c>
    </row>
    <row r="45" spans="1:12">
      <c r="A45" s="33" t="s">
        <v>261</v>
      </c>
      <c r="B45" s="33" t="s">
        <v>239</v>
      </c>
      <c r="C45" s="33" t="s">
        <v>359</v>
      </c>
      <c r="D45" s="46">
        <v>19.75</v>
      </c>
      <c r="E45" s="44">
        <v>3</v>
      </c>
      <c r="H45" s="33" t="s">
        <v>247</v>
      </c>
      <c r="I45" s="33" t="s">
        <v>248</v>
      </c>
      <c r="J45" s="33" t="s">
        <v>249</v>
      </c>
      <c r="K45" s="46">
        <v>21.57</v>
      </c>
      <c r="L45" s="44">
        <v>3</v>
      </c>
    </row>
    <row r="46" spans="1:12">
      <c r="A46" s="33" t="s">
        <v>241</v>
      </c>
      <c r="B46" s="33" t="s">
        <v>255</v>
      </c>
      <c r="C46" s="33" t="s">
        <v>256</v>
      </c>
      <c r="D46" s="46">
        <v>19.82</v>
      </c>
      <c r="E46" s="44">
        <v>4</v>
      </c>
      <c r="H46" s="33" t="s">
        <v>244</v>
      </c>
      <c r="I46" s="33" t="s">
        <v>191</v>
      </c>
      <c r="J46" s="33" t="s">
        <v>272</v>
      </c>
      <c r="K46" s="46">
        <v>21.58</v>
      </c>
      <c r="L46" s="44">
        <v>4</v>
      </c>
    </row>
    <row r="47" spans="1:12">
      <c r="A47" s="33" t="s">
        <v>243</v>
      </c>
      <c r="B47" s="33" t="s">
        <v>277</v>
      </c>
      <c r="C47" s="33" t="s">
        <v>214</v>
      </c>
      <c r="D47" s="46">
        <v>20.309999999999999</v>
      </c>
      <c r="E47" s="44">
        <v>5</v>
      </c>
      <c r="H47" s="33" t="s">
        <v>261</v>
      </c>
      <c r="I47" s="33" t="s">
        <v>361</v>
      </c>
      <c r="J47" s="33" t="s">
        <v>362</v>
      </c>
      <c r="K47" s="46">
        <v>21.94</v>
      </c>
      <c r="L47" s="44">
        <v>5</v>
      </c>
    </row>
    <row r="48" spans="1:12">
      <c r="A48" s="33" t="s">
        <v>244</v>
      </c>
      <c r="B48" s="33" t="s">
        <v>245</v>
      </c>
      <c r="C48" s="33" t="s">
        <v>246</v>
      </c>
      <c r="D48" s="47">
        <v>20.34</v>
      </c>
      <c r="E48" s="44">
        <v>6</v>
      </c>
      <c r="H48" s="33" t="s">
        <v>261</v>
      </c>
      <c r="I48" s="33" t="s">
        <v>270</v>
      </c>
      <c r="J48" s="33" t="s">
        <v>271</v>
      </c>
      <c r="K48" s="46">
        <v>22.07</v>
      </c>
      <c r="L48" s="44">
        <v>6</v>
      </c>
    </row>
    <row r="49" spans="1:13">
      <c r="A49" s="33" t="s">
        <v>261</v>
      </c>
      <c r="B49" s="33" t="s">
        <v>360</v>
      </c>
      <c r="C49" s="33" t="s">
        <v>359</v>
      </c>
      <c r="D49" s="46">
        <v>20.5</v>
      </c>
      <c r="E49" s="44">
        <v>7</v>
      </c>
      <c r="H49" s="33" t="s">
        <v>234</v>
      </c>
      <c r="I49" s="33" t="s">
        <v>237</v>
      </c>
      <c r="J49" s="33" t="s">
        <v>206</v>
      </c>
      <c r="K49" s="45">
        <v>22.91</v>
      </c>
      <c r="L49" s="44">
        <v>7</v>
      </c>
    </row>
    <row r="50" spans="1:13">
      <c r="A50" s="33" t="s">
        <v>251</v>
      </c>
      <c r="B50" s="33" t="s">
        <v>121</v>
      </c>
      <c r="C50" s="33" t="s">
        <v>253</v>
      </c>
      <c r="D50" s="47">
        <v>20.52</v>
      </c>
      <c r="E50" s="44">
        <v>8</v>
      </c>
      <c r="H50" s="33" t="s">
        <v>251</v>
      </c>
      <c r="I50" s="33" t="s">
        <v>352</v>
      </c>
      <c r="J50" s="33" t="s">
        <v>156</v>
      </c>
      <c r="K50" s="47">
        <v>22.94</v>
      </c>
      <c r="L50" s="44">
        <v>8</v>
      </c>
    </row>
    <row r="51" spans="1:13">
      <c r="A51" s="33" t="s">
        <v>243</v>
      </c>
      <c r="B51" s="33" t="s">
        <v>215</v>
      </c>
      <c r="C51" s="33" t="s">
        <v>23</v>
      </c>
      <c r="D51" s="46">
        <v>20.9</v>
      </c>
      <c r="E51" s="44">
        <v>9</v>
      </c>
      <c r="H51" s="33" t="s">
        <v>251</v>
      </c>
      <c r="I51" s="33" t="s">
        <v>252</v>
      </c>
      <c r="J51" s="33" t="s">
        <v>168</v>
      </c>
      <c r="K51" s="47">
        <v>23.26</v>
      </c>
      <c r="L51" s="44">
        <v>9</v>
      </c>
    </row>
    <row r="52" spans="1:13">
      <c r="A52" s="33" t="s">
        <v>261</v>
      </c>
      <c r="B52" s="33" t="s">
        <v>262</v>
      </c>
      <c r="C52" s="33" t="s">
        <v>263</v>
      </c>
      <c r="D52" s="46">
        <v>20.95</v>
      </c>
      <c r="E52" s="44">
        <v>10</v>
      </c>
      <c r="H52" s="33" t="s">
        <v>251</v>
      </c>
      <c r="I52" s="33" t="s">
        <v>349</v>
      </c>
      <c r="J52" s="33" t="s">
        <v>350</v>
      </c>
      <c r="K52" s="47">
        <v>23.34</v>
      </c>
      <c r="L52" s="44">
        <v>10</v>
      </c>
    </row>
    <row r="54" spans="1:13">
      <c r="A54" s="37" t="s">
        <v>281</v>
      </c>
      <c r="B54" s="37"/>
      <c r="C54" s="37"/>
      <c r="D54" s="37"/>
      <c r="E54" s="37"/>
      <c r="F54" s="37"/>
      <c r="H54" s="38" t="s">
        <v>282</v>
      </c>
      <c r="I54" s="38"/>
      <c r="J54" s="38"/>
      <c r="K54" s="38"/>
      <c r="L54" s="38"/>
      <c r="M54" s="38"/>
    </row>
    <row r="55" spans="1:13">
      <c r="A55" s="31" t="s">
        <v>1</v>
      </c>
      <c r="B55" s="30" t="s">
        <v>2</v>
      </c>
      <c r="C55" s="30" t="s">
        <v>3</v>
      </c>
      <c r="D55" s="41" t="s">
        <v>175</v>
      </c>
      <c r="E55" s="31" t="s">
        <v>176</v>
      </c>
      <c r="F55" s="42" t="s">
        <v>174</v>
      </c>
      <c r="G55" s="42"/>
      <c r="H55" s="31" t="s">
        <v>1</v>
      </c>
      <c r="I55" s="30" t="s">
        <v>2</v>
      </c>
      <c r="J55" s="30" t="s">
        <v>3</v>
      </c>
      <c r="K55" s="41" t="s">
        <v>175</v>
      </c>
      <c r="L55" s="31" t="s">
        <v>176</v>
      </c>
      <c r="M55" s="42" t="s">
        <v>174</v>
      </c>
    </row>
    <row r="56" spans="1:13">
      <c r="A56" s="33" t="s">
        <v>261</v>
      </c>
      <c r="B56" s="33" t="s">
        <v>222</v>
      </c>
      <c r="C56" s="33" t="s">
        <v>359</v>
      </c>
      <c r="D56" s="32">
        <v>7</v>
      </c>
      <c r="E56" s="32">
        <v>5</v>
      </c>
      <c r="F56" s="44">
        <v>1</v>
      </c>
      <c r="H56" s="33" t="s">
        <v>234</v>
      </c>
      <c r="I56" s="33" t="s">
        <v>237</v>
      </c>
      <c r="J56" s="33" t="s">
        <v>206</v>
      </c>
      <c r="K56" s="32">
        <v>6</v>
      </c>
      <c r="L56" s="32">
        <v>1</v>
      </c>
      <c r="M56" s="44">
        <v>1</v>
      </c>
    </row>
    <row r="57" spans="1:13">
      <c r="A57" s="33" t="s">
        <v>234</v>
      </c>
      <c r="B57" s="33" t="s">
        <v>229</v>
      </c>
      <c r="C57" s="33" t="s">
        <v>250</v>
      </c>
      <c r="D57" s="49">
        <v>7</v>
      </c>
      <c r="E57" s="32">
        <v>4</v>
      </c>
      <c r="F57" s="44">
        <v>2</v>
      </c>
      <c r="H57" s="33" t="s">
        <v>241</v>
      </c>
      <c r="I57" s="33" t="s">
        <v>254</v>
      </c>
      <c r="J57" s="33" t="s">
        <v>217</v>
      </c>
      <c r="K57" s="49">
        <v>6</v>
      </c>
      <c r="L57" s="49">
        <v>0</v>
      </c>
      <c r="M57" s="44">
        <v>2</v>
      </c>
    </row>
    <row r="58" spans="1:13">
      <c r="A58" s="33" t="s">
        <v>261</v>
      </c>
      <c r="B58" s="33" t="s">
        <v>239</v>
      </c>
      <c r="C58" s="33" t="s">
        <v>359</v>
      </c>
      <c r="D58" s="32">
        <v>7</v>
      </c>
      <c r="E58" s="32">
        <v>2</v>
      </c>
      <c r="F58" s="44">
        <v>3</v>
      </c>
      <c r="H58" s="33" t="s">
        <v>261</v>
      </c>
      <c r="I58" s="33" t="s">
        <v>361</v>
      </c>
      <c r="J58" s="33" t="s">
        <v>362</v>
      </c>
      <c r="K58" s="32">
        <v>5</v>
      </c>
      <c r="L58" s="32">
        <v>4</v>
      </c>
      <c r="M58" s="44">
        <v>3</v>
      </c>
    </row>
    <row r="59" spans="1:13">
      <c r="A59" s="33" t="s">
        <v>238</v>
      </c>
      <c r="B59" s="33" t="s">
        <v>239</v>
      </c>
      <c r="C59" s="33" t="s">
        <v>240</v>
      </c>
      <c r="D59" s="32">
        <v>7</v>
      </c>
      <c r="E59" s="32">
        <v>0</v>
      </c>
      <c r="F59" s="48">
        <v>4</v>
      </c>
      <c r="H59" s="33" t="s">
        <v>261</v>
      </c>
      <c r="I59" s="33" t="s">
        <v>270</v>
      </c>
      <c r="J59" s="33" t="s">
        <v>271</v>
      </c>
      <c r="K59" s="49">
        <v>5</v>
      </c>
      <c r="L59" s="49">
        <v>3</v>
      </c>
      <c r="M59" s="44">
        <v>4</v>
      </c>
    </row>
    <row r="60" spans="1:13">
      <c r="A60" s="33" t="s">
        <v>244</v>
      </c>
      <c r="B60" s="33" t="s">
        <v>245</v>
      </c>
      <c r="C60" s="33" t="s">
        <v>246</v>
      </c>
      <c r="D60" s="49">
        <v>6</v>
      </c>
      <c r="E60" s="49">
        <v>10</v>
      </c>
      <c r="F60" s="48">
        <v>5</v>
      </c>
      <c r="H60" s="33" t="s">
        <v>241</v>
      </c>
      <c r="I60" s="33" t="s">
        <v>242</v>
      </c>
      <c r="J60" s="33" t="s">
        <v>202</v>
      </c>
      <c r="K60" s="49">
        <v>5</v>
      </c>
      <c r="L60" s="49">
        <v>1</v>
      </c>
      <c r="M60" s="44">
        <v>5</v>
      </c>
    </row>
    <row r="61" spans="1:13">
      <c r="A61" s="33" t="s">
        <v>241</v>
      </c>
      <c r="B61" s="33" t="s">
        <v>255</v>
      </c>
      <c r="C61" s="33" t="s">
        <v>256</v>
      </c>
      <c r="D61" s="49">
        <v>6</v>
      </c>
      <c r="E61" s="49">
        <v>9</v>
      </c>
      <c r="F61" s="48">
        <v>6</v>
      </c>
      <c r="H61" s="33" t="s">
        <v>261</v>
      </c>
      <c r="I61" s="33" t="s">
        <v>273</v>
      </c>
      <c r="J61" s="33" t="s">
        <v>274</v>
      </c>
      <c r="K61" s="32">
        <v>4</v>
      </c>
      <c r="L61" s="32">
        <v>7</v>
      </c>
      <c r="M61" s="44">
        <v>6</v>
      </c>
    </row>
    <row r="62" spans="1:13">
      <c r="A62" s="33" t="s">
        <v>251</v>
      </c>
      <c r="B62" s="33" t="s">
        <v>121</v>
      </c>
      <c r="C62" s="33" t="s">
        <v>253</v>
      </c>
      <c r="D62" s="49">
        <v>6</v>
      </c>
      <c r="E62" s="49">
        <v>9</v>
      </c>
      <c r="F62" s="48">
        <v>6</v>
      </c>
      <c r="H62" s="33" t="s">
        <v>234</v>
      </c>
      <c r="I62" s="33" t="s">
        <v>284</v>
      </c>
      <c r="J62" s="33" t="s">
        <v>239</v>
      </c>
      <c r="K62" s="49">
        <v>4</v>
      </c>
      <c r="L62" s="49">
        <v>7</v>
      </c>
      <c r="M62" s="44">
        <v>6</v>
      </c>
    </row>
    <row r="63" spans="1:13">
      <c r="A63" s="33" t="s">
        <v>251</v>
      </c>
      <c r="B63" s="33" t="s">
        <v>220</v>
      </c>
      <c r="C63" s="33" t="s">
        <v>224</v>
      </c>
      <c r="D63" s="49">
        <v>6</v>
      </c>
      <c r="E63" s="49">
        <v>9</v>
      </c>
      <c r="F63" s="48">
        <v>6</v>
      </c>
      <c r="H63" s="33" t="s">
        <v>251</v>
      </c>
      <c r="I63" s="33" t="s">
        <v>352</v>
      </c>
      <c r="J63" s="33" t="s">
        <v>156</v>
      </c>
      <c r="K63" s="49">
        <v>4</v>
      </c>
      <c r="L63" s="49">
        <v>6</v>
      </c>
      <c r="M63" s="44">
        <v>8</v>
      </c>
    </row>
    <row r="64" spans="1:13">
      <c r="A64" s="33" t="s">
        <v>234</v>
      </c>
      <c r="B64" s="33" t="s">
        <v>235</v>
      </c>
      <c r="C64" s="33" t="s">
        <v>236</v>
      </c>
      <c r="D64" s="49">
        <v>6</v>
      </c>
      <c r="E64" s="49">
        <v>9</v>
      </c>
      <c r="F64" s="48">
        <v>9</v>
      </c>
      <c r="H64" s="33" t="s">
        <v>251</v>
      </c>
      <c r="I64" s="33" t="s">
        <v>349</v>
      </c>
      <c r="J64" s="33" t="s">
        <v>350</v>
      </c>
      <c r="K64" s="49">
        <v>4</v>
      </c>
      <c r="L64" s="49">
        <v>3</v>
      </c>
      <c r="M64" s="44">
        <v>9</v>
      </c>
    </row>
    <row r="65" spans="1:13">
      <c r="A65" s="33" t="s">
        <v>261</v>
      </c>
      <c r="B65" s="33" t="s">
        <v>360</v>
      </c>
      <c r="C65" s="33" t="s">
        <v>359</v>
      </c>
      <c r="D65" s="32">
        <v>6</v>
      </c>
      <c r="E65" s="32">
        <v>8</v>
      </c>
      <c r="F65" s="48">
        <v>10</v>
      </c>
      <c r="H65" s="33" t="s">
        <v>251</v>
      </c>
      <c r="I65" s="33" t="s">
        <v>259</v>
      </c>
      <c r="J65" s="33" t="s">
        <v>260</v>
      </c>
      <c r="K65" s="49">
        <v>4</v>
      </c>
      <c r="L65" s="49">
        <v>0</v>
      </c>
      <c r="M65" s="44">
        <v>10</v>
      </c>
    </row>
    <row r="66" spans="1:13">
      <c r="D66" s="32"/>
      <c r="E66" s="32"/>
      <c r="F66" s="48"/>
      <c r="K66" s="51"/>
      <c r="L66" s="51"/>
    </row>
    <row r="68" spans="1:13">
      <c r="A68" s="37" t="s">
        <v>286</v>
      </c>
      <c r="B68" s="37"/>
      <c r="C68" s="37"/>
      <c r="D68" s="37"/>
      <c r="E68" s="37"/>
      <c r="F68" s="37"/>
      <c r="H68" s="38" t="s">
        <v>287</v>
      </c>
      <c r="I68" s="38"/>
      <c r="J68" s="38"/>
      <c r="K68" s="38"/>
      <c r="L68" s="38"/>
      <c r="M68" s="38"/>
    </row>
    <row r="69" spans="1:13">
      <c r="A69" s="31" t="s">
        <v>1</v>
      </c>
      <c r="B69" s="30" t="s">
        <v>2</v>
      </c>
      <c r="C69" s="30" t="s">
        <v>3</v>
      </c>
      <c r="D69" s="41" t="s">
        <v>175</v>
      </c>
      <c r="E69" s="31" t="s">
        <v>176</v>
      </c>
      <c r="F69" s="42" t="s">
        <v>174</v>
      </c>
      <c r="G69" s="42"/>
      <c r="H69" s="31" t="s">
        <v>1</v>
      </c>
      <c r="I69" s="30" t="s">
        <v>2</v>
      </c>
      <c r="J69" s="30" t="s">
        <v>3</v>
      </c>
      <c r="K69" s="41" t="s">
        <v>175</v>
      </c>
      <c r="L69" s="31" t="s">
        <v>176</v>
      </c>
      <c r="M69" s="42" t="s">
        <v>174</v>
      </c>
    </row>
    <row r="70" spans="1:13">
      <c r="A70" s="33" t="s">
        <v>261</v>
      </c>
      <c r="B70" s="33" t="s">
        <v>222</v>
      </c>
      <c r="C70" s="33" t="s">
        <v>359</v>
      </c>
      <c r="D70" s="49">
        <v>16</v>
      </c>
      <c r="E70" s="49">
        <v>16</v>
      </c>
      <c r="F70" s="44">
        <v>1</v>
      </c>
      <c r="H70" s="33" t="s">
        <v>241</v>
      </c>
      <c r="I70" s="33" t="s">
        <v>254</v>
      </c>
      <c r="J70" s="33" t="s">
        <v>217</v>
      </c>
      <c r="K70" s="32">
        <v>11</v>
      </c>
      <c r="L70" s="32">
        <v>1</v>
      </c>
      <c r="M70" s="33">
        <v>1</v>
      </c>
    </row>
    <row r="71" spans="1:13">
      <c r="A71" s="33" t="s">
        <v>261</v>
      </c>
      <c r="B71" s="33" t="s">
        <v>360</v>
      </c>
      <c r="C71" s="33" t="s">
        <v>359</v>
      </c>
      <c r="D71" s="32">
        <v>15</v>
      </c>
      <c r="E71" s="32">
        <v>15</v>
      </c>
      <c r="F71" s="44">
        <v>2</v>
      </c>
      <c r="H71" s="33" t="s">
        <v>247</v>
      </c>
      <c r="I71" s="33" t="s">
        <v>248</v>
      </c>
      <c r="J71" s="33" t="s">
        <v>249</v>
      </c>
      <c r="K71" s="32">
        <v>8</v>
      </c>
      <c r="L71" s="32">
        <v>0</v>
      </c>
      <c r="M71" s="33">
        <v>2</v>
      </c>
    </row>
    <row r="72" spans="1:13">
      <c r="A72" s="33" t="s">
        <v>261</v>
      </c>
      <c r="B72" s="33" t="s">
        <v>239</v>
      </c>
      <c r="C72" s="33" t="s">
        <v>359</v>
      </c>
      <c r="D72" s="32">
        <v>13</v>
      </c>
      <c r="E72" s="32">
        <v>13</v>
      </c>
      <c r="F72" s="44">
        <v>3</v>
      </c>
      <c r="H72" s="33" t="s">
        <v>243</v>
      </c>
      <c r="I72" s="33" t="s">
        <v>43</v>
      </c>
      <c r="J72" s="33" t="s">
        <v>290</v>
      </c>
      <c r="K72" s="49">
        <v>7</v>
      </c>
      <c r="L72" s="49">
        <v>11</v>
      </c>
      <c r="M72" s="33">
        <v>3</v>
      </c>
    </row>
    <row r="73" spans="1:13">
      <c r="A73" s="33" t="s">
        <v>251</v>
      </c>
      <c r="B73" s="33" t="s">
        <v>220</v>
      </c>
      <c r="C73" s="33" t="s">
        <v>224</v>
      </c>
      <c r="D73" s="32">
        <v>13</v>
      </c>
      <c r="E73" s="32">
        <v>4</v>
      </c>
      <c r="F73" s="48">
        <v>4</v>
      </c>
      <c r="H73" s="33" t="s">
        <v>244</v>
      </c>
      <c r="I73" s="33" t="s">
        <v>191</v>
      </c>
      <c r="J73" s="33" t="s">
        <v>272</v>
      </c>
      <c r="K73" s="32">
        <v>7</v>
      </c>
      <c r="L73" s="32">
        <v>9</v>
      </c>
      <c r="M73" s="33">
        <v>4</v>
      </c>
    </row>
    <row r="74" spans="1:13">
      <c r="A74" s="33" t="s">
        <v>258</v>
      </c>
      <c r="B74" s="33" t="s">
        <v>162</v>
      </c>
      <c r="C74" s="33" t="s">
        <v>195</v>
      </c>
      <c r="D74" s="32">
        <v>12</v>
      </c>
      <c r="E74" s="50">
        <v>10</v>
      </c>
      <c r="F74" s="48">
        <v>5</v>
      </c>
      <c r="H74" s="33" t="s">
        <v>251</v>
      </c>
      <c r="I74" s="33" t="s">
        <v>252</v>
      </c>
      <c r="J74" s="33" t="s">
        <v>168</v>
      </c>
      <c r="K74" s="32">
        <v>7</v>
      </c>
      <c r="L74" s="32">
        <v>3</v>
      </c>
      <c r="M74" s="33">
        <v>5</v>
      </c>
    </row>
    <row r="75" spans="1:13">
      <c r="A75" s="33" t="s">
        <v>261</v>
      </c>
      <c r="B75" s="33" t="s">
        <v>262</v>
      </c>
      <c r="C75" s="33" t="s">
        <v>263</v>
      </c>
      <c r="D75" s="32">
        <v>11</v>
      </c>
      <c r="E75" s="32">
        <v>11</v>
      </c>
      <c r="F75" s="48">
        <v>6</v>
      </c>
      <c r="H75" s="33" t="s">
        <v>251</v>
      </c>
      <c r="I75" s="33" t="s">
        <v>349</v>
      </c>
      <c r="J75" s="33" t="s">
        <v>350</v>
      </c>
      <c r="K75" s="50">
        <v>7</v>
      </c>
      <c r="L75" s="50">
        <v>2</v>
      </c>
      <c r="M75" s="33">
        <v>6</v>
      </c>
    </row>
    <row r="76" spans="1:13">
      <c r="A76" s="33" t="s">
        <v>241</v>
      </c>
      <c r="B76" s="33" t="s">
        <v>255</v>
      </c>
      <c r="C76" s="33" t="s">
        <v>256</v>
      </c>
      <c r="D76" s="32">
        <v>10</v>
      </c>
      <c r="E76" s="32">
        <v>7</v>
      </c>
      <c r="F76" s="48">
        <v>7</v>
      </c>
      <c r="H76" s="33" t="s">
        <v>234</v>
      </c>
      <c r="I76" s="33" t="s">
        <v>284</v>
      </c>
      <c r="J76" s="33" t="s">
        <v>239</v>
      </c>
      <c r="K76" s="32">
        <v>6</v>
      </c>
      <c r="L76" s="32">
        <v>11</v>
      </c>
      <c r="M76" s="33">
        <v>1</v>
      </c>
    </row>
    <row r="77" spans="1:13">
      <c r="A77" s="33" t="s">
        <v>247</v>
      </c>
      <c r="B77" s="33" t="s">
        <v>209</v>
      </c>
      <c r="C77" s="33" t="s">
        <v>288</v>
      </c>
      <c r="D77" s="49">
        <v>10</v>
      </c>
      <c r="E77" s="49">
        <v>5</v>
      </c>
      <c r="F77" s="48">
        <v>8</v>
      </c>
      <c r="H77" s="33" t="s">
        <v>241</v>
      </c>
      <c r="I77" s="33" t="s">
        <v>242</v>
      </c>
      <c r="J77" s="33" t="s">
        <v>202</v>
      </c>
      <c r="K77" s="49">
        <v>6</v>
      </c>
      <c r="L77" s="50">
        <v>10</v>
      </c>
      <c r="M77" s="33">
        <v>8</v>
      </c>
    </row>
    <row r="78" spans="1:13">
      <c r="A78" s="33" t="s">
        <v>251</v>
      </c>
      <c r="B78" s="33" t="s">
        <v>121</v>
      </c>
      <c r="C78" s="33" t="s">
        <v>253</v>
      </c>
      <c r="D78" s="32">
        <v>10</v>
      </c>
      <c r="E78" s="32">
        <v>2</v>
      </c>
      <c r="F78" s="48">
        <v>9</v>
      </c>
      <c r="H78" s="33" t="s">
        <v>243</v>
      </c>
      <c r="I78" s="33" t="s">
        <v>306</v>
      </c>
      <c r="J78" s="33" t="s">
        <v>19</v>
      </c>
      <c r="K78" s="32">
        <v>6</v>
      </c>
      <c r="L78" s="32">
        <v>9</v>
      </c>
      <c r="M78" s="33">
        <v>9</v>
      </c>
    </row>
    <row r="79" spans="1:13">
      <c r="A79" s="33" t="s">
        <v>243</v>
      </c>
      <c r="B79" s="33" t="s">
        <v>215</v>
      </c>
      <c r="C79" s="33" t="s">
        <v>23</v>
      </c>
      <c r="D79" s="32">
        <v>9</v>
      </c>
      <c r="E79" s="32">
        <v>10</v>
      </c>
      <c r="F79" s="48">
        <v>10</v>
      </c>
      <c r="H79" s="33" t="s">
        <v>261</v>
      </c>
      <c r="I79" s="33" t="s">
        <v>361</v>
      </c>
      <c r="J79" s="33" t="s">
        <v>362</v>
      </c>
      <c r="K79" s="32">
        <v>6</v>
      </c>
      <c r="L79" s="32">
        <v>6</v>
      </c>
      <c r="M79" s="33">
        <v>10</v>
      </c>
    </row>
    <row r="80" spans="1:13">
      <c r="H80" s="33" t="s">
        <v>261</v>
      </c>
      <c r="I80" s="33" t="s">
        <v>273</v>
      </c>
      <c r="J80" s="33" t="s">
        <v>274</v>
      </c>
      <c r="K80" s="32">
        <v>6</v>
      </c>
      <c r="L80" s="32">
        <v>6</v>
      </c>
      <c r="M80" s="33">
        <v>10</v>
      </c>
    </row>
    <row r="81" spans="8:13">
      <c r="H81" s="33" t="s">
        <v>251</v>
      </c>
      <c r="I81" s="33" t="s">
        <v>259</v>
      </c>
      <c r="J81" s="33" t="s">
        <v>260</v>
      </c>
      <c r="K81" s="32">
        <v>6</v>
      </c>
      <c r="L81" s="32">
        <v>6</v>
      </c>
      <c r="M81" s="33">
        <v>10</v>
      </c>
    </row>
    <row r="82" spans="8:13">
      <c r="H82" s="33" t="s">
        <v>247</v>
      </c>
      <c r="I82" s="33" t="s">
        <v>205</v>
      </c>
      <c r="J82" s="33" t="s">
        <v>374</v>
      </c>
      <c r="K82" s="32">
        <v>6</v>
      </c>
      <c r="L82" s="32">
        <v>6</v>
      </c>
      <c r="M82" s="33">
        <v>10</v>
      </c>
    </row>
  </sheetData>
  <mergeCells count="12">
    <mergeCell ref="A41:E41"/>
    <mergeCell ref="H41:L41"/>
    <mergeCell ref="A54:F54"/>
    <mergeCell ref="H54:M54"/>
    <mergeCell ref="A68:F68"/>
    <mergeCell ref="H68:M68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80"/>
  <sheetViews>
    <sheetView workbookViewId="0"/>
  </sheetViews>
  <sheetFormatPr defaultColWidth="10.42578125" defaultRowHeight="15"/>
  <cols>
    <col min="1" max="1" width="16.28515625" style="33" bestFit="1" customWidth="1"/>
    <col min="2" max="2" width="14.42578125" style="33" bestFit="1" customWidth="1"/>
    <col min="3" max="3" width="13.42578125" style="33" bestFit="1" customWidth="1"/>
    <col min="4" max="4" width="7" style="33" bestFit="1" customWidth="1"/>
    <col min="5" max="5" width="6.7109375" style="33" bestFit="1" customWidth="1"/>
    <col min="6" max="6" width="5.7109375" style="33" bestFit="1" customWidth="1"/>
    <col min="7" max="7" width="10.42578125" style="33"/>
    <col min="8" max="8" width="13.28515625" style="33" bestFit="1" customWidth="1"/>
    <col min="9" max="9" width="10.140625" style="33" bestFit="1" customWidth="1"/>
    <col min="10" max="10" width="13.42578125" style="33" bestFit="1" customWidth="1"/>
    <col min="11" max="11" width="7" style="33" bestFit="1" customWidth="1"/>
    <col min="12" max="12" width="6.7109375" style="33" bestFit="1" customWidth="1"/>
    <col min="13" max="13" width="5.7109375" style="33" bestFit="1" customWidth="1"/>
    <col min="14" max="16384" width="10.42578125" style="33"/>
  </cols>
  <sheetData>
    <row r="2" spans="1:12">
      <c r="A2" s="37" t="s">
        <v>291</v>
      </c>
      <c r="B2" s="37"/>
      <c r="C2" s="37"/>
      <c r="D2" s="37"/>
      <c r="E2" s="37"/>
      <c r="H2" s="38" t="s">
        <v>292</v>
      </c>
      <c r="I2" s="38"/>
      <c r="J2" s="38"/>
      <c r="K2" s="38"/>
      <c r="L2" s="38"/>
    </row>
    <row r="3" spans="1:12" s="42" customFormat="1">
      <c r="A3" s="31" t="s">
        <v>1</v>
      </c>
      <c r="B3" s="30" t="s">
        <v>2</v>
      </c>
      <c r="C3" s="30" t="s">
        <v>3</v>
      </c>
      <c r="D3" s="41" t="s">
        <v>173</v>
      </c>
      <c r="E3" s="31" t="s">
        <v>174</v>
      </c>
      <c r="H3" s="31" t="s">
        <v>1</v>
      </c>
      <c r="I3" s="30" t="s">
        <v>2</v>
      </c>
      <c r="J3" s="30" t="s">
        <v>3</v>
      </c>
      <c r="K3" s="41" t="s">
        <v>173</v>
      </c>
      <c r="L3" s="31" t="s">
        <v>174</v>
      </c>
    </row>
    <row r="4" spans="1:12">
      <c r="A4" s="33" t="s">
        <v>295</v>
      </c>
      <c r="B4" s="33" t="s">
        <v>167</v>
      </c>
      <c r="C4" s="33" t="s">
        <v>296</v>
      </c>
      <c r="D4" s="46">
        <v>36.72</v>
      </c>
      <c r="E4" s="44">
        <v>1</v>
      </c>
      <c r="H4" s="33" t="s">
        <v>238</v>
      </c>
      <c r="I4" s="33" t="s">
        <v>309</v>
      </c>
      <c r="J4" s="33" t="s">
        <v>310</v>
      </c>
      <c r="K4" s="47">
        <v>39.299999999999997</v>
      </c>
      <c r="L4" s="44">
        <v>1</v>
      </c>
    </row>
    <row r="5" spans="1:12">
      <c r="A5" s="33" t="s">
        <v>238</v>
      </c>
      <c r="B5" s="33" t="s">
        <v>301</v>
      </c>
      <c r="C5" s="33" t="s">
        <v>302</v>
      </c>
      <c r="D5" s="46">
        <v>38.81</v>
      </c>
      <c r="E5" s="44">
        <v>2</v>
      </c>
      <c r="H5" s="33" t="s">
        <v>243</v>
      </c>
      <c r="I5" s="33" t="s">
        <v>207</v>
      </c>
      <c r="J5" s="33" t="s">
        <v>314</v>
      </c>
      <c r="K5" s="46">
        <v>39.94</v>
      </c>
      <c r="L5" s="44">
        <v>2</v>
      </c>
    </row>
    <row r="6" spans="1:12">
      <c r="A6" s="33" t="s">
        <v>258</v>
      </c>
      <c r="B6" s="33" t="s">
        <v>218</v>
      </c>
      <c r="C6" s="33" t="s">
        <v>305</v>
      </c>
      <c r="D6" s="47">
        <v>39.01</v>
      </c>
      <c r="E6" s="44">
        <v>3</v>
      </c>
      <c r="H6" s="33" t="s">
        <v>258</v>
      </c>
      <c r="I6" s="33" t="s">
        <v>326</v>
      </c>
      <c r="J6" s="33" t="s">
        <v>213</v>
      </c>
      <c r="K6" s="46">
        <v>40.32</v>
      </c>
      <c r="L6" s="44">
        <v>3</v>
      </c>
    </row>
    <row r="7" spans="1:12">
      <c r="A7" s="33" t="s">
        <v>295</v>
      </c>
      <c r="B7" s="33" t="s">
        <v>312</v>
      </c>
      <c r="C7" s="33" t="s">
        <v>221</v>
      </c>
      <c r="D7" s="45">
        <v>39.090000000000003</v>
      </c>
      <c r="E7" s="48">
        <v>4</v>
      </c>
      <c r="H7" s="33" t="s">
        <v>261</v>
      </c>
      <c r="I7" s="33" t="s">
        <v>303</v>
      </c>
      <c r="J7" s="33" t="s">
        <v>304</v>
      </c>
      <c r="K7" s="45">
        <v>40.58</v>
      </c>
      <c r="L7" s="48">
        <v>4</v>
      </c>
    </row>
    <row r="8" spans="1:12">
      <c r="A8" s="33" t="s">
        <v>238</v>
      </c>
      <c r="B8" s="33" t="s">
        <v>209</v>
      </c>
      <c r="C8" s="33" t="s">
        <v>336</v>
      </c>
      <c r="D8" s="46">
        <v>39.21</v>
      </c>
      <c r="E8" s="48">
        <v>5</v>
      </c>
      <c r="H8" s="33" t="s">
        <v>241</v>
      </c>
      <c r="I8" s="33" t="s">
        <v>300</v>
      </c>
      <c r="J8" s="33" t="s">
        <v>204</v>
      </c>
      <c r="K8" s="46">
        <v>40.840000000000003</v>
      </c>
      <c r="L8" s="44">
        <v>5</v>
      </c>
    </row>
    <row r="9" spans="1:12">
      <c r="A9" s="33" t="s">
        <v>298</v>
      </c>
      <c r="B9" s="33" t="s">
        <v>125</v>
      </c>
      <c r="C9" s="33" t="s">
        <v>299</v>
      </c>
      <c r="D9" s="36">
        <v>39.22</v>
      </c>
      <c r="E9" s="44">
        <v>6</v>
      </c>
      <c r="H9" s="33" t="s">
        <v>261</v>
      </c>
      <c r="I9" s="33" t="s">
        <v>306</v>
      </c>
      <c r="J9" s="33" t="s">
        <v>307</v>
      </c>
      <c r="K9" s="47">
        <v>41.52</v>
      </c>
      <c r="L9" s="44">
        <v>6</v>
      </c>
    </row>
    <row r="10" spans="1:12">
      <c r="A10" s="33" t="s">
        <v>238</v>
      </c>
      <c r="B10" s="33" t="s">
        <v>227</v>
      </c>
      <c r="C10" s="33" t="s">
        <v>208</v>
      </c>
      <c r="D10" s="46">
        <v>40.06</v>
      </c>
      <c r="E10" s="44">
        <v>7</v>
      </c>
      <c r="H10" s="33" t="s">
        <v>251</v>
      </c>
      <c r="I10" s="33" t="s">
        <v>315</v>
      </c>
      <c r="J10" s="33" t="s">
        <v>156</v>
      </c>
      <c r="K10" s="47">
        <v>42.78</v>
      </c>
      <c r="L10" s="44">
        <v>7</v>
      </c>
    </row>
    <row r="11" spans="1:12">
      <c r="A11" s="33" t="s">
        <v>258</v>
      </c>
      <c r="B11" s="33" t="s">
        <v>255</v>
      </c>
      <c r="C11" s="33" t="s">
        <v>293</v>
      </c>
      <c r="D11" s="46">
        <v>40.200000000000003</v>
      </c>
      <c r="E11" s="44">
        <v>8</v>
      </c>
      <c r="H11" s="33" t="s">
        <v>261</v>
      </c>
      <c r="I11" s="33" t="s">
        <v>348</v>
      </c>
      <c r="J11" s="33" t="s">
        <v>109</v>
      </c>
      <c r="K11" s="47">
        <v>43.21</v>
      </c>
      <c r="L11" s="44">
        <v>8</v>
      </c>
    </row>
    <row r="12" spans="1:12">
      <c r="A12" s="33" t="s">
        <v>298</v>
      </c>
      <c r="B12" s="33" t="s">
        <v>419</v>
      </c>
      <c r="C12" s="33" t="s">
        <v>109</v>
      </c>
      <c r="D12" s="45">
        <v>40.869999999999997</v>
      </c>
      <c r="E12" s="48">
        <v>9</v>
      </c>
      <c r="H12" s="33" t="s">
        <v>261</v>
      </c>
      <c r="I12" s="33" t="s">
        <v>357</v>
      </c>
      <c r="J12" s="33" t="s">
        <v>358</v>
      </c>
      <c r="K12" s="46">
        <v>44.9</v>
      </c>
      <c r="L12" s="44">
        <v>9</v>
      </c>
    </row>
    <row r="13" spans="1:12">
      <c r="A13" s="33" t="s">
        <v>295</v>
      </c>
      <c r="B13" s="33" t="s">
        <v>327</v>
      </c>
      <c r="C13" s="33" t="s">
        <v>219</v>
      </c>
      <c r="D13" s="46">
        <v>40.94</v>
      </c>
      <c r="E13" s="44">
        <v>10</v>
      </c>
      <c r="H13" s="33" t="s">
        <v>247</v>
      </c>
      <c r="I13" s="33" t="s">
        <v>76</v>
      </c>
      <c r="J13" s="33" t="s">
        <v>378</v>
      </c>
      <c r="K13" s="47">
        <v>44.97</v>
      </c>
      <c r="L13" s="44">
        <v>10</v>
      </c>
    </row>
    <row r="15" spans="1:12">
      <c r="A15" s="37" t="s">
        <v>316</v>
      </c>
      <c r="B15" s="37"/>
      <c r="C15" s="37"/>
      <c r="D15" s="37"/>
      <c r="E15" s="37"/>
      <c r="H15" s="38" t="s">
        <v>317</v>
      </c>
      <c r="I15" s="38"/>
      <c r="J15" s="38"/>
      <c r="K15" s="38"/>
      <c r="L15" s="38"/>
    </row>
    <row r="16" spans="1:12" s="42" customFormat="1">
      <c r="A16" s="31" t="s">
        <v>1</v>
      </c>
      <c r="B16" s="30" t="s">
        <v>2</v>
      </c>
      <c r="C16" s="30" t="s">
        <v>3</v>
      </c>
      <c r="D16" s="41" t="s">
        <v>173</v>
      </c>
      <c r="E16" s="31" t="s">
        <v>174</v>
      </c>
      <c r="H16" s="31" t="s">
        <v>1</v>
      </c>
      <c r="I16" s="30" t="s">
        <v>2</v>
      </c>
      <c r="J16" s="30" t="s">
        <v>3</v>
      </c>
      <c r="K16" s="41" t="s">
        <v>173</v>
      </c>
      <c r="L16" s="31" t="s">
        <v>174</v>
      </c>
    </row>
    <row r="17" spans="1:12">
      <c r="A17" s="33" t="s">
        <v>295</v>
      </c>
      <c r="B17" s="33" t="s">
        <v>167</v>
      </c>
      <c r="C17" s="33" t="s">
        <v>296</v>
      </c>
      <c r="D17" s="46">
        <v>10.47</v>
      </c>
      <c r="E17" s="44">
        <v>1</v>
      </c>
      <c r="H17" s="33" t="s">
        <v>238</v>
      </c>
      <c r="I17" s="33" t="s">
        <v>309</v>
      </c>
      <c r="J17" s="33" t="s">
        <v>310</v>
      </c>
      <c r="K17" s="47">
        <v>10.46</v>
      </c>
      <c r="L17" s="44">
        <v>1</v>
      </c>
    </row>
    <row r="18" spans="1:12">
      <c r="A18" s="33" t="s">
        <v>295</v>
      </c>
      <c r="B18" s="33" t="s">
        <v>312</v>
      </c>
      <c r="C18" s="33" t="s">
        <v>221</v>
      </c>
      <c r="D18" s="45">
        <v>10.52</v>
      </c>
      <c r="E18" s="44">
        <v>2</v>
      </c>
      <c r="H18" s="33" t="s">
        <v>243</v>
      </c>
      <c r="I18" s="33" t="s">
        <v>207</v>
      </c>
      <c r="J18" s="33" t="s">
        <v>314</v>
      </c>
      <c r="K18" s="46">
        <v>11</v>
      </c>
      <c r="L18" s="44">
        <v>2</v>
      </c>
    </row>
    <row r="19" spans="1:12">
      <c r="A19" s="33" t="s">
        <v>298</v>
      </c>
      <c r="B19" s="33" t="s">
        <v>419</v>
      </c>
      <c r="C19" s="33" t="s">
        <v>109</v>
      </c>
      <c r="D19" s="45">
        <v>10.87</v>
      </c>
      <c r="E19" s="44">
        <v>3</v>
      </c>
      <c r="H19" s="33" t="s">
        <v>258</v>
      </c>
      <c r="I19" s="33" t="s">
        <v>326</v>
      </c>
      <c r="J19" s="33" t="s">
        <v>213</v>
      </c>
      <c r="K19" s="46">
        <v>11.81</v>
      </c>
      <c r="L19" s="44">
        <v>3</v>
      </c>
    </row>
    <row r="20" spans="1:12">
      <c r="A20" s="33" t="s">
        <v>238</v>
      </c>
      <c r="B20" s="33" t="s">
        <v>209</v>
      </c>
      <c r="C20" s="33" t="s">
        <v>336</v>
      </c>
      <c r="D20" s="46">
        <v>11.16</v>
      </c>
      <c r="E20" s="48">
        <v>4</v>
      </c>
      <c r="H20" s="33" t="s">
        <v>241</v>
      </c>
      <c r="I20" s="33" t="s">
        <v>300</v>
      </c>
      <c r="J20" s="33" t="s">
        <v>204</v>
      </c>
      <c r="K20" s="52">
        <v>11.82</v>
      </c>
      <c r="L20" s="48">
        <v>4</v>
      </c>
    </row>
    <row r="21" spans="1:12">
      <c r="A21" s="33" t="s">
        <v>238</v>
      </c>
      <c r="B21" s="33" t="s">
        <v>301</v>
      </c>
      <c r="C21" s="33" t="s">
        <v>302</v>
      </c>
      <c r="D21" s="45">
        <v>11.22</v>
      </c>
      <c r="E21" s="48">
        <v>5</v>
      </c>
      <c r="H21" s="33" t="s">
        <v>298</v>
      </c>
      <c r="I21" s="33" t="s">
        <v>194</v>
      </c>
      <c r="J21" s="33" t="s">
        <v>323</v>
      </c>
      <c r="K21" s="45">
        <v>11.94</v>
      </c>
      <c r="L21" s="48">
        <v>5</v>
      </c>
    </row>
    <row r="22" spans="1:12">
      <c r="A22" s="33" t="s">
        <v>238</v>
      </c>
      <c r="B22" s="33" t="s">
        <v>227</v>
      </c>
      <c r="C22" s="33" t="s">
        <v>208</v>
      </c>
      <c r="D22" s="47">
        <v>11.23</v>
      </c>
      <c r="E22" s="44">
        <v>6</v>
      </c>
      <c r="H22" s="33" t="s">
        <v>261</v>
      </c>
      <c r="I22" s="33" t="s">
        <v>303</v>
      </c>
      <c r="J22" s="33" t="s">
        <v>304</v>
      </c>
      <c r="K22" s="46">
        <v>12.37</v>
      </c>
      <c r="L22" s="44">
        <v>6</v>
      </c>
    </row>
    <row r="23" spans="1:12">
      <c r="A23" s="33" t="s">
        <v>244</v>
      </c>
      <c r="B23" s="33" t="s">
        <v>318</v>
      </c>
      <c r="C23" s="33" t="s">
        <v>319</v>
      </c>
      <c r="D23" s="46">
        <v>11.33</v>
      </c>
      <c r="E23" s="44">
        <v>7</v>
      </c>
      <c r="H23" s="33" t="s">
        <v>261</v>
      </c>
      <c r="I23" s="33" t="s">
        <v>306</v>
      </c>
      <c r="J23" s="33" t="s">
        <v>307</v>
      </c>
      <c r="K23" s="47">
        <v>12.39</v>
      </c>
      <c r="L23" s="44">
        <v>7</v>
      </c>
    </row>
    <row r="24" spans="1:12">
      <c r="A24" s="33" t="s">
        <v>243</v>
      </c>
      <c r="B24" s="33" t="s">
        <v>367</v>
      </c>
      <c r="C24" s="33" t="s">
        <v>366</v>
      </c>
      <c r="D24" s="46">
        <v>11.38</v>
      </c>
      <c r="E24" s="44">
        <v>8</v>
      </c>
      <c r="H24" s="33" t="s">
        <v>247</v>
      </c>
      <c r="I24" s="33" t="s">
        <v>76</v>
      </c>
      <c r="J24" s="33" t="s">
        <v>378</v>
      </c>
      <c r="K24" s="46">
        <v>12.51</v>
      </c>
      <c r="L24" s="44">
        <v>8</v>
      </c>
    </row>
    <row r="25" spans="1:12">
      <c r="A25" s="33" t="s">
        <v>244</v>
      </c>
      <c r="B25" s="33" t="s">
        <v>283</v>
      </c>
      <c r="C25" s="33" t="s">
        <v>120</v>
      </c>
      <c r="D25" s="46">
        <v>11.4</v>
      </c>
      <c r="E25" s="48">
        <v>9</v>
      </c>
      <c r="H25" s="33" t="s">
        <v>251</v>
      </c>
      <c r="I25" s="33" t="s">
        <v>315</v>
      </c>
      <c r="J25" s="33" t="s">
        <v>156</v>
      </c>
      <c r="K25" s="47">
        <v>12.53</v>
      </c>
      <c r="L25" s="48">
        <v>9</v>
      </c>
    </row>
    <row r="26" spans="1:12">
      <c r="A26" s="33" t="s">
        <v>298</v>
      </c>
      <c r="B26" s="33" t="s">
        <v>125</v>
      </c>
      <c r="C26" s="33" t="s">
        <v>299</v>
      </c>
      <c r="D26" s="36">
        <v>10.44</v>
      </c>
      <c r="E26" s="44">
        <v>10</v>
      </c>
      <c r="H26" s="33" t="s">
        <v>258</v>
      </c>
      <c r="I26" s="33" t="s">
        <v>313</v>
      </c>
      <c r="J26" s="33" t="s">
        <v>402</v>
      </c>
      <c r="K26" s="47">
        <v>12.95</v>
      </c>
      <c r="L26" s="44">
        <v>10</v>
      </c>
    </row>
    <row r="28" spans="1:12">
      <c r="A28" s="37" t="s">
        <v>324</v>
      </c>
      <c r="B28" s="37"/>
      <c r="C28" s="37"/>
      <c r="D28" s="37"/>
      <c r="E28" s="37"/>
      <c r="H28" s="38" t="s">
        <v>325</v>
      </c>
      <c r="I28" s="38"/>
      <c r="J28" s="38"/>
      <c r="K28" s="38"/>
      <c r="L28" s="38"/>
    </row>
    <row r="29" spans="1:12" s="42" customFormat="1">
      <c r="A29" s="31" t="s">
        <v>1</v>
      </c>
      <c r="B29" s="30" t="s">
        <v>2</v>
      </c>
      <c r="C29" s="30" t="s">
        <v>3</v>
      </c>
      <c r="D29" s="41" t="s">
        <v>173</v>
      </c>
      <c r="E29" s="31" t="s">
        <v>174</v>
      </c>
      <c r="H29" s="31" t="s">
        <v>1</v>
      </c>
      <c r="I29" s="30" t="s">
        <v>2</v>
      </c>
      <c r="J29" s="30" t="s">
        <v>3</v>
      </c>
      <c r="K29" s="41" t="s">
        <v>173</v>
      </c>
      <c r="L29" s="31" t="s">
        <v>174</v>
      </c>
    </row>
    <row r="30" spans="1:12">
      <c r="A30" s="33" t="s">
        <v>295</v>
      </c>
      <c r="B30" s="33" t="s">
        <v>167</v>
      </c>
      <c r="C30" s="33" t="s">
        <v>296</v>
      </c>
      <c r="D30" s="46">
        <v>9.1</v>
      </c>
      <c r="E30" s="44">
        <v>1</v>
      </c>
      <c r="H30" s="33" t="s">
        <v>238</v>
      </c>
      <c r="I30" s="33" t="s">
        <v>309</v>
      </c>
      <c r="J30" s="33" t="s">
        <v>310</v>
      </c>
      <c r="K30" s="46">
        <v>8.9</v>
      </c>
      <c r="L30" s="44">
        <v>1</v>
      </c>
    </row>
    <row r="31" spans="1:12">
      <c r="A31" s="33" t="s">
        <v>298</v>
      </c>
      <c r="B31" s="33" t="s">
        <v>125</v>
      </c>
      <c r="C31" s="33" t="s">
        <v>299</v>
      </c>
      <c r="D31" s="36">
        <v>9.11</v>
      </c>
      <c r="E31" s="44">
        <v>2</v>
      </c>
      <c r="H31" s="33" t="s">
        <v>243</v>
      </c>
      <c r="I31" s="33" t="s">
        <v>207</v>
      </c>
      <c r="J31" s="33" t="s">
        <v>314</v>
      </c>
      <c r="K31" s="46">
        <v>9.24</v>
      </c>
      <c r="L31" s="44">
        <v>2</v>
      </c>
    </row>
    <row r="32" spans="1:12">
      <c r="A32" s="33" t="s">
        <v>244</v>
      </c>
      <c r="B32" s="33" t="s">
        <v>283</v>
      </c>
      <c r="C32" s="33" t="s">
        <v>120</v>
      </c>
      <c r="D32" s="47">
        <v>9.26</v>
      </c>
      <c r="E32" s="44">
        <v>3</v>
      </c>
      <c r="H32" s="33" t="s">
        <v>261</v>
      </c>
      <c r="I32" s="33" t="s">
        <v>303</v>
      </c>
      <c r="J32" s="33" t="s">
        <v>304</v>
      </c>
      <c r="K32" s="45">
        <v>9.77</v>
      </c>
      <c r="L32" s="44">
        <v>3</v>
      </c>
    </row>
    <row r="33" spans="1:12">
      <c r="A33" s="33" t="s">
        <v>244</v>
      </c>
      <c r="B33" s="33" t="s">
        <v>318</v>
      </c>
      <c r="C33" s="33" t="s">
        <v>319</v>
      </c>
      <c r="D33" s="46">
        <v>9.35</v>
      </c>
      <c r="E33" s="48">
        <v>4</v>
      </c>
      <c r="H33" s="33" t="s">
        <v>258</v>
      </c>
      <c r="I33" s="33" t="s">
        <v>326</v>
      </c>
      <c r="J33" s="33" t="s">
        <v>213</v>
      </c>
      <c r="K33" s="46">
        <v>9.9700000000000006</v>
      </c>
      <c r="L33" s="48">
        <v>4</v>
      </c>
    </row>
    <row r="34" spans="1:12">
      <c r="A34" s="33" t="s">
        <v>238</v>
      </c>
      <c r="B34" s="33" t="s">
        <v>227</v>
      </c>
      <c r="C34" s="33" t="s">
        <v>208</v>
      </c>
      <c r="D34" s="47">
        <v>9.4700000000000006</v>
      </c>
      <c r="E34" s="48">
        <v>5</v>
      </c>
      <c r="H34" s="33" t="s">
        <v>241</v>
      </c>
      <c r="I34" s="33" t="s">
        <v>300</v>
      </c>
      <c r="J34" s="33" t="s">
        <v>204</v>
      </c>
      <c r="K34" s="52">
        <v>10.01</v>
      </c>
      <c r="L34" s="48">
        <v>5</v>
      </c>
    </row>
    <row r="35" spans="1:12">
      <c r="A35" s="33" t="s">
        <v>258</v>
      </c>
      <c r="B35" s="33" t="s">
        <v>218</v>
      </c>
      <c r="C35" s="33" t="s">
        <v>305</v>
      </c>
      <c r="D35" s="46">
        <v>9.52</v>
      </c>
      <c r="E35" s="44">
        <v>6</v>
      </c>
      <c r="H35" s="33" t="s">
        <v>298</v>
      </c>
      <c r="I35" s="33" t="s">
        <v>329</v>
      </c>
      <c r="J35" s="33" t="s">
        <v>330</v>
      </c>
      <c r="K35" s="46">
        <v>10.28</v>
      </c>
      <c r="L35" s="44">
        <v>6</v>
      </c>
    </row>
    <row r="36" spans="1:12">
      <c r="A36" s="33" t="s">
        <v>243</v>
      </c>
      <c r="B36" s="33" t="s">
        <v>367</v>
      </c>
      <c r="C36" s="33" t="s">
        <v>366</v>
      </c>
      <c r="D36" s="46">
        <v>9.57</v>
      </c>
      <c r="E36" s="44">
        <v>7</v>
      </c>
      <c r="H36" s="33" t="s">
        <v>247</v>
      </c>
      <c r="I36" s="33" t="s">
        <v>76</v>
      </c>
      <c r="J36" s="33" t="s">
        <v>378</v>
      </c>
      <c r="K36" s="46">
        <v>10.33</v>
      </c>
      <c r="L36" s="44">
        <v>7</v>
      </c>
    </row>
    <row r="37" spans="1:12">
      <c r="A37" s="33" t="s">
        <v>298</v>
      </c>
      <c r="B37" s="33" t="s">
        <v>419</v>
      </c>
      <c r="C37" s="33" t="s">
        <v>109</v>
      </c>
      <c r="D37" s="45">
        <v>9.59</v>
      </c>
      <c r="E37" s="44">
        <v>8</v>
      </c>
      <c r="H37" s="33" t="s">
        <v>261</v>
      </c>
      <c r="I37" s="33" t="s">
        <v>306</v>
      </c>
      <c r="J37" s="33" t="s">
        <v>307</v>
      </c>
      <c r="K37" s="46">
        <v>10.34</v>
      </c>
      <c r="L37" s="44">
        <v>8</v>
      </c>
    </row>
    <row r="38" spans="1:12">
      <c r="A38" s="33" t="s">
        <v>238</v>
      </c>
      <c r="B38" s="33" t="s">
        <v>301</v>
      </c>
      <c r="C38" s="33" t="s">
        <v>302</v>
      </c>
      <c r="D38" s="45">
        <v>9.6300000000000008</v>
      </c>
      <c r="E38" s="48">
        <v>9</v>
      </c>
      <c r="H38" s="33" t="s">
        <v>251</v>
      </c>
      <c r="I38" s="33" t="s">
        <v>315</v>
      </c>
      <c r="J38" s="33" t="s">
        <v>156</v>
      </c>
      <c r="K38" s="47">
        <v>10.47</v>
      </c>
      <c r="L38" s="48">
        <v>9</v>
      </c>
    </row>
    <row r="39" spans="1:12">
      <c r="A39" s="33" t="s">
        <v>241</v>
      </c>
      <c r="B39" s="33" t="s">
        <v>211</v>
      </c>
      <c r="C39" s="33" t="s">
        <v>414</v>
      </c>
      <c r="D39" s="47">
        <v>9.65</v>
      </c>
      <c r="E39" s="44">
        <v>10</v>
      </c>
      <c r="H39" s="33" t="s">
        <v>247</v>
      </c>
      <c r="I39" s="33" t="s">
        <v>74</v>
      </c>
      <c r="J39" s="33" t="s">
        <v>377</v>
      </c>
      <c r="K39" s="46">
        <v>10.64</v>
      </c>
      <c r="L39" s="44">
        <v>10</v>
      </c>
    </row>
    <row r="41" spans="1:12">
      <c r="A41" s="37" t="s">
        <v>331</v>
      </c>
      <c r="B41" s="37"/>
      <c r="C41" s="37"/>
      <c r="D41" s="37"/>
      <c r="E41" s="37"/>
      <c r="H41" s="38" t="s">
        <v>332</v>
      </c>
      <c r="I41" s="38"/>
      <c r="J41" s="38"/>
      <c r="K41" s="38"/>
      <c r="L41" s="38"/>
    </row>
    <row r="42" spans="1:12" s="42" customFormat="1">
      <c r="A42" s="31" t="s">
        <v>1</v>
      </c>
      <c r="B42" s="30" t="s">
        <v>2</v>
      </c>
      <c r="C42" s="30" t="s">
        <v>3</v>
      </c>
      <c r="D42" s="41" t="s">
        <v>173</v>
      </c>
      <c r="E42" s="31" t="s">
        <v>174</v>
      </c>
      <c r="H42" s="31" t="s">
        <v>1</v>
      </c>
      <c r="I42" s="30" t="s">
        <v>2</v>
      </c>
      <c r="J42" s="30" t="s">
        <v>3</v>
      </c>
      <c r="K42" s="41" t="s">
        <v>173</v>
      </c>
      <c r="L42" s="31" t="s">
        <v>174</v>
      </c>
    </row>
    <row r="43" spans="1:12">
      <c r="A43" s="33" t="s">
        <v>238</v>
      </c>
      <c r="B43" s="33" t="s">
        <v>301</v>
      </c>
      <c r="C43" s="33" t="s">
        <v>302</v>
      </c>
      <c r="D43" s="45">
        <v>17.579999999999998</v>
      </c>
      <c r="E43" s="44">
        <v>1</v>
      </c>
      <c r="H43" s="33" t="s">
        <v>238</v>
      </c>
      <c r="I43" s="33" t="s">
        <v>309</v>
      </c>
      <c r="J43" s="33" t="s">
        <v>310</v>
      </c>
      <c r="K43" s="47">
        <v>18</v>
      </c>
      <c r="L43" s="44">
        <v>1</v>
      </c>
    </row>
    <row r="44" spans="1:12">
      <c r="A44" s="33" t="s">
        <v>298</v>
      </c>
      <c r="B44" s="33" t="s">
        <v>125</v>
      </c>
      <c r="C44" s="33" t="s">
        <v>299</v>
      </c>
      <c r="D44" s="36">
        <v>17.670000000000002</v>
      </c>
      <c r="E44" s="44">
        <v>2</v>
      </c>
      <c r="H44" s="33" t="s">
        <v>243</v>
      </c>
      <c r="I44" s="33" t="s">
        <v>207</v>
      </c>
      <c r="J44" s="33" t="s">
        <v>314</v>
      </c>
      <c r="K44" s="46">
        <v>18.940000000000001</v>
      </c>
      <c r="L44" s="44">
        <v>2</v>
      </c>
    </row>
    <row r="45" spans="1:12">
      <c r="A45" s="33" t="s">
        <v>238</v>
      </c>
      <c r="B45" s="33" t="s">
        <v>227</v>
      </c>
      <c r="C45" s="33" t="s">
        <v>208</v>
      </c>
      <c r="D45" s="47">
        <v>18.329999999999998</v>
      </c>
      <c r="E45" s="44">
        <v>3</v>
      </c>
      <c r="H45" s="33" t="s">
        <v>261</v>
      </c>
      <c r="I45" s="33" t="s">
        <v>303</v>
      </c>
      <c r="J45" s="33" t="s">
        <v>304</v>
      </c>
      <c r="K45" s="45">
        <v>19.45</v>
      </c>
      <c r="L45" s="44">
        <v>3</v>
      </c>
    </row>
    <row r="46" spans="1:12">
      <c r="A46" s="33" t="s">
        <v>298</v>
      </c>
      <c r="B46" s="33" t="s">
        <v>419</v>
      </c>
      <c r="C46" s="33" t="s">
        <v>109</v>
      </c>
      <c r="D46" s="45">
        <v>18.34</v>
      </c>
      <c r="E46" s="48">
        <v>4</v>
      </c>
      <c r="H46" s="33" t="s">
        <v>258</v>
      </c>
      <c r="I46" s="33" t="s">
        <v>326</v>
      </c>
      <c r="J46" s="33" t="s">
        <v>213</v>
      </c>
      <c r="K46" s="46">
        <v>19.63</v>
      </c>
      <c r="L46" s="48">
        <v>4</v>
      </c>
    </row>
    <row r="47" spans="1:12">
      <c r="A47" s="33" t="s">
        <v>295</v>
      </c>
      <c r="B47" s="33" t="s">
        <v>167</v>
      </c>
      <c r="C47" s="33" t="s">
        <v>296</v>
      </c>
      <c r="D47" s="46">
        <v>18.59</v>
      </c>
      <c r="E47" s="48">
        <v>5</v>
      </c>
      <c r="H47" s="33" t="s">
        <v>241</v>
      </c>
      <c r="I47" s="33" t="s">
        <v>300</v>
      </c>
      <c r="J47" s="33" t="s">
        <v>204</v>
      </c>
      <c r="K47" s="52">
        <v>19.940000000000001</v>
      </c>
      <c r="L47" s="48">
        <v>5</v>
      </c>
    </row>
    <row r="48" spans="1:12">
      <c r="A48" s="33" t="s">
        <v>238</v>
      </c>
      <c r="B48" s="33" t="s">
        <v>209</v>
      </c>
      <c r="C48" s="33" t="s">
        <v>336</v>
      </c>
      <c r="D48" s="45">
        <v>18.71</v>
      </c>
      <c r="E48" s="44">
        <v>6</v>
      </c>
      <c r="H48" s="33" t="s">
        <v>261</v>
      </c>
      <c r="I48" s="33" t="s">
        <v>357</v>
      </c>
      <c r="J48" s="33" t="s">
        <v>358</v>
      </c>
      <c r="K48" s="46">
        <v>20.65</v>
      </c>
      <c r="L48" s="44">
        <v>6</v>
      </c>
    </row>
    <row r="49" spans="1:13">
      <c r="A49" s="33" t="s">
        <v>258</v>
      </c>
      <c r="B49" s="33" t="s">
        <v>218</v>
      </c>
      <c r="C49" s="33" t="s">
        <v>305</v>
      </c>
      <c r="D49" s="46">
        <v>19.13</v>
      </c>
      <c r="E49" s="44">
        <v>7</v>
      </c>
      <c r="H49" s="33" t="s">
        <v>261</v>
      </c>
      <c r="I49" s="33" t="s">
        <v>306</v>
      </c>
      <c r="J49" s="33" t="s">
        <v>307</v>
      </c>
      <c r="K49" s="46">
        <v>20.66</v>
      </c>
      <c r="L49" s="44">
        <v>7</v>
      </c>
    </row>
    <row r="50" spans="1:13">
      <c r="A50" s="33" t="s">
        <v>244</v>
      </c>
      <c r="B50" s="33" t="s">
        <v>283</v>
      </c>
      <c r="C50" s="33" t="s">
        <v>120</v>
      </c>
      <c r="D50" s="47">
        <v>19.190000000000001</v>
      </c>
      <c r="E50" s="44">
        <v>8</v>
      </c>
      <c r="H50" s="33" t="s">
        <v>258</v>
      </c>
      <c r="I50" s="33" t="s">
        <v>313</v>
      </c>
      <c r="J50" s="33" t="s">
        <v>402</v>
      </c>
      <c r="K50" s="46">
        <v>21.23</v>
      </c>
      <c r="L50" s="44">
        <v>8</v>
      </c>
    </row>
    <row r="51" spans="1:13">
      <c r="A51" s="33" t="s">
        <v>258</v>
      </c>
      <c r="B51" s="33" t="s">
        <v>255</v>
      </c>
      <c r="C51" s="33" t="s">
        <v>293</v>
      </c>
      <c r="D51" s="46">
        <v>19.47</v>
      </c>
      <c r="E51" s="48">
        <v>9</v>
      </c>
      <c r="H51" s="33" t="s">
        <v>298</v>
      </c>
      <c r="I51" s="33" t="s">
        <v>329</v>
      </c>
      <c r="J51" s="33" t="s">
        <v>330</v>
      </c>
      <c r="K51" s="46">
        <v>21.53</v>
      </c>
      <c r="L51" s="48">
        <v>9</v>
      </c>
    </row>
    <row r="52" spans="1:13">
      <c r="A52" s="33" t="s">
        <v>295</v>
      </c>
      <c r="B52" s="33" t="s">
        <v>312</v>
      </c>
      <c r="C52" s="33" t="s">
        <v>221</v>
      </c>
      <c r="D52" s="45">
        <v>19.510000000000002</v>
      </c>
      <c r="E52" s="44">
        <v>10</v>
      </c>
      <c r="H52" s="33" t="s">
        <v>247</v>
      </c>
      <c r="I52" s="33" t="s">
        <v>74</v>
      </c>
      <c r="J52" s="33" t="s">
        <v>377</v>
      </c>
      <c r="K52" s="46">
        <v>21.57</v>
      </c>
      <c r="L52" s="44">
        <v>10</v>
      </c>
    </row>
    <row r="54" spans="1:13">
      <c r="A54" s="37" t="s">
        <v>337</v>
      </c>
      <c r="B54" s="37"/>
      <c r="C54" s="37"/>
      <c r="D54" s="37"/>
      <c r="E54" s="37"/>
      <c r="F54" s="37"/>
      <c r="H54" s="38" t="s">
        <v>338</v>
      </c>
      <c r="I54" s="38"/>
      <c r="J54" s="38"/>
      <c r="K54" s="38"/>
      <c r="L54" s="38"/>
      <c r="M54" s="38"/>
    </row>
    <row r="55" spans="1:13" s="42" customFormat="1">
      <c r="A55" s="31" t="s">
        <v>1</v>
      </c>
      <c r="B55" s="30" t="s">
        <v>2</v>
      </c>
      <c r="C55" s="30" t="s">
        <v>3</v>
      </c>
      <c r="D55" s="41" t="s">
        <v>175</v>
      </c>
      <c r="E55" s="31" t="s">
        <v>176</v>
      </c>
      <c r="F55" s="53" t="s">
        <v>174</v>
      </c>
      <c r="H55" s="31" t="s">
        <v>1</v>
      </c>
      <c r="I55" s="30" t="s">
        <v>2</v>
      </c>
      <c r="J55" s="30" t="s">
        <v>3</v>
      </c>
      <c r="K55" s="41" t="s">
        <v>175</v>
      </c>
      <c r="L55" s="31" t="s">
        <v>176</v>
      </c>
      <c r="M55" s="53" t="s">
        <v>174</v>
      </c>
    </row>
    <row r="56" spans="1:13">
      <c r="A56" s="33" t="s">
        <v>238</v>
      </c>
      <c r="B56" s="33" t="s">
        <v>209</v>
      </c>
      <c r="C56" s="33" t="s">
        <v>336</v>
      </c>
      <c r="D56" s="50">
        <v>8</v>
      </c>
      <c r="E56" s="50">
        <v>4</v>
      </c>
      <c r="F56" s="44">
        <v>1</v>
      </c>
      <c r="H56" s="33" t="s">
        <v>238</v>
      </c>
      <c r="I56" s="33" t="s">
        <v>309</v>
      </c>
      <c r="J56" s="33" t="s">
        <v>310</v>
      </c>
      <c r="K56" s="32">
        <v>8</v>
      </c>
      <c r="L56" s="32">
        <v>5</v>
      </c>
      <c r="M56" s="44">
        <v>1</v>
      </c>
    </row>
    <row r="57" spans="1:13">
      <c r="A57" s="33" t="s">
        <v>234</v>
      </c>
      <c r="B57" s="33" t="s">
        <v>308</v>
      </c>
      <c r="C57" s="33" t="s">
        <v>226</v>
      </c>
      <c r="D57" s="32">
        <v>8</v>
      </c>
      <c r="E57" s="32">
        <v>3</v>
      </c>
      <c r="F57" s="44">
        <v>2</v>
      </c>
      <c r="H57" s="33" t="s">
        <v>241</v>
      </c>
      <c r="I57" s="33" t="s">
        <v>300</v>
      </c>
      <c r="J57" s="33" t="s">
        <v>204</v>
      </c>
      <c r="K57" s="54">
        <v>7</v>
      </c>
      <c r="L57" s="54">
        <v>9</v>
      </c>
      <c r="M57" s="44">
        <v>2</v>
      </c>
    </row>
    <row r="58" spans="1:13">
      <c r="A58" s="33" t="s">
        <v>243</v>
      </c>
      <c r="B58" s="33" t="s">
        <v>367</v>
      </c>
      <c r="C58" s="33" t="s">
        <v>366</v>
      </c>
      <c r="D58" s="49">
        <v>8</v>
      </c>
      <c r="E58" s="49">
        <v>0</v>
      </c>
      <c r="F58" s="44">
        <v>3</v>
      </c>
      <c r="H58" s="33" t="s">
        <v>243</v>
      </c>
      <c r="I58" s="33" t="s">
        <v>207</v>
      </c>
      <c r="J58" s="33" t="s">
        <v>314</v>
      </c>
      <c r="K58" s="49">
        <v>7</v>
      </c>
      <c r="L58" s="49">
        <v>6</v>
      </c>
      <c r="M58" s="44">
        <v>3</v>
      </c>
    </row>
    <row r="59" spans="1:13">
      <c r="A59" s="33" t="s">
        <v>244</v>
      </c>
      <c r="B59" s="33" t="s">
        <v>283</v>
      </c>
      <c r="C59" s="33" t="s">
        <v>120</v>
      </c>
      <c r="D59" s="49">
        <v>7</v>
      </c>
      <c r="E59" s="50">
        <v>10</v>
      </c>
      <c r="F59" s="48">
        <v>4</v>
      </c>
      <c r="H59" s="33" t="s">
        <v>251</v>
      </c>
      <c r="I59" s="33" t="s">
        <v>315</v>
      </c>
      <c r="J59" s="33" t="s">
        <v>156</v>
      </c>
      <c r="K59" s="49">
        <v>7</v>
      </c>
      <c r="L59" s="49">
        <v>3</v>
      </c>
      <c r="M59" s="48">
        <v>4</v>
      </c>
    </row>
    <row r="60" spans="1:13">
      <c r="A60" s="33" t="s">
        <v>238</v>
      </c>
      <c r="B60" s="33" t="s">
        <v>301</v>
      </c>
      <c r="C60" s="33" t="s">
        <v>302</v>
      </c>
      <c r="D60" s="32">
        <v>7</v>
      </c>
      <c r="E60" s="32">
        <v>9</v>
      </c>
      <c r="F60" s="48">
        <v>5</v>
      </c>
      <c r="H60" s="33" t="s">
        <v>295</v>
      </c>
      <c r="I60" s="33" t="s">
        <v>347</v>
      </c>
      <c r="J60" s="33" t="s">
        <v>189</v>
      </c>
      <c r="K60" s="49">
        <v>6</v>
      </c>
      <c r="L60" s="50">
        <v>9</v>
      </c>
      <c r="M60" s="48">
        <v>5</v>
      </c>
    </row>
    <row r="61" spans="1:13">
      <c r="A61" s="33" t="s">
        <v>298</v>
      </c>
      <c r="B61" s="33" t="s">
        <v>125</v>
      </c>
      <c r="C61" s="33" t="s">
        <v>299</v>
      </c>
      <c r="D61" s="32">
        <v>7</v>
      </c>
      <c r="E61" s="32">
        <v>9</v>
      </c>
      <c r="F61" s="44">
        <v>5</v>
      </c>
      <c r="H61" s="33" t="s">
        <v>261</v>
      </c>
      <c r="I61" s="33" t="s">
        <v>303</v>
      </c>
      <c r="J61" s="33" t="s">
        <v>304</v>
      </c>
      <c r="K61" s="32">
        <v>6</v>
      </c>
      <c r="L61" s="32">
        <v>8</v>
      </c>
      <c r="M61" s="44">
        <v>6</v>
      </c>
    </row>
    <row r="62" spans="1:13">
      <c r="A62" s="33" t="s">
        <v>244</v>
      </c>
      <c r="B62" s="33" t="s">
        <v>404</v>
      </c>
      <c r="C62" s="33" t="s">
        <v>405</v>
      </c>
      <c r="D62" s="50">
        <v>7</v>
      </c>
      <c r="E62" s="32">
        <v>8</v>
      </c>
      <c r="F62" s="44">
        <v>7</v>
      </c>
      <c r="H62" s="33" t="s">
        <v>298</v>
      </c>
      <c r="I62" s="33" t="s">
        <v>329</v>
      </c>
      <c r="J62" s="33" t="s">
        <v>330</v>
      </c>
      <c r="K62" s="49">
        <v>6</v>
      </c>
      <c r="L62" s="49">
        <v>8</v>
      </c>
      <c r="M62" s="44">
        <v>6</v>
      </c>
    </row>
    <row r="63" spans="1:13">
      <c r="A63" s="33" t="s">
        <v>234</v>
      </c>
      <c r="B63" s="33" t="s">
        <v>344</v>
      </c>
      <c r="C63" s="33" t="s">
        <v>345</v>
      </c>
      <c r="D63" s="49">
        <v>7</v>
      </c>
      <c r="E63" s="49">
        <v>7</v>
      </c>
      <c r="F63" s="44">
        <v>8</v>
      </c>
      <c r="H63" s="33" t="s">
        <v>298</v>
      </c>
      <c r="I63" s="33" t="s">
        <v>194</v>
      </c>
      <c r="J63" s="33" t="s">
        <v>323</v>
      </c>
      <c r="K63" s="32">
        <v>6</v>
      </c>
      <c r="L63" s="32">
        <v>5</v>
      </c>
      <c r="M63" s="44">
        <v>8</v>
      </c>
    </row>
    <row r="64" spans="1:13">
      <c r="A64" s="33" t="s">
        <v>238</v>
      </c>
      <c r="B64" s="33" t="s">
        <v>227</v>
      </c>
      <c r="C64" s="33" t="s">
        <v>208</v>
      </c>
      <c r="D64" s="49">
        <v>7</v>
      </c>
      <c r="E64" s="49">
        <v>6</v>
      </c>
      <c r="F64" s="48">
        <v>9</v>
      </c>
      <c r="H64" s="33" t="s">
        <v>261</v>
      </c>
      <c r="I64" s="33" t="s">
        <v>306</v>
      </c>
      <c r="J64" s="33" t="s">
        <v>307</v>
      </c>
      <c r="K64" s="49">
        <v>6</v>
      </c>
      <c r="L64" s="49">
        <v>4</v>
      </c>
      <c r="M64" s="48">
        <v>9</v>
      </c>
    </row>
    <row r="65" spans="1:13">
      <c r="A65" s="33" t="s">
        <v>298</v>
      </c>
      <c r="B65" s="33" t="s">
        <v>419</v>
      </c>
      <c r="C65" s="33" t="s">
        <v>109</v>
      </c>
      <c r="D65" s="32">
        <v>7</v>
      </c>
      <c r="E65" s="32">
        <v>6</v>
      </c>
      <c r="F65" s="44">
        <v>9</v>
      </c>
      <c r="H65" s="33" t="s">
        <v>261</v>
      </c>
      <c r="I65" s="33" t="s">
        <v>357</v>
      </c>
      <c r="J65" s="33" t="s">
        <v>358</v>
      </c>
      <c r="K65" s="32">
        <v>5</v>
      </c>
      <c r="L65" s="32">
        <v>5</v>
      </c>
      <c r="M65" s="44">
        <v>10</v>
      </c>
    </row>
    <row r="67" spans="1:13">
      <c r="A67" s="37" t="s">
        <v>339</v>
      </c>
      <c r="B67" s="37"/>
      <c r="C67" s="37"/>
      <c r="D67" s="37"/>
      <c r="E67" s="37"/>
      <c r="F67" s="37"/>
      <c r="H67" s="38" t="s">
        <v>340</v>
      </c>
      <c r="I67" s="38"/>
      <c r="J67" s="38"/>
      <c r="K67" s="38"/>
      <c r="L67" s="38"/>
      <c r="M67" s="38"/>
    </row>
    <row r="68" spans="1:13" s="42" customFormat="1">
      <c r="A68" s="31" t="s">
        <v>1</v>
      </c>
      <c r="B68" s="30" t="s">
        <v>2</v>
      </c>
      <c r="C68" s="30" t="s">
        <v>3</v>
      </c>
      <c r="D68" s="41" t="s">
        <v>175</v>
      </c>
      <c r="E68" s="31" t="s">
        <v>176</v>
      </c>
      <c r="F68" s="53" t="s">
        <v>174</v>
      </c>
      <c r="H68" s="31" t="s">
        <v>1</v>
      </c>
      <c r="I68" s="30" t="s">
        <v>2</v>
      </c>
      <c r="J68" s="30" t="s">
        <v>3</v>
      </c>
      <c r="K68" s="41" t="s">
        <v>175</v>
      </c>
      <c r="L68" s="31" t="s">
        <v>176</v>
      </c>
      <c r="M68" s="53" t="s">
        <v>174</v>
      </c>
    </row>
    <row r="69" spans="1:13">
      <c r="A69" s="33" t="s">
        <v>298</v>
      </c>
      <c r="B69" s="33" t="s">
        <v>419</v>
      </c>
      <c r="C69" s="33" t="s">
        <v>109</v>
      </c>
      <c r="D69" s="50">
        <v>16</v>
      </c>
      <c r="E69" s="50">
        <v>0</v>
      </c>
      <c r="F69" s="44">
        <v>1</v>
      </c>
      <c r="H69" s="33" t="s">
        <v>258</v>
      </c>
      <c r="I69" s="33" t="s">
        <v>326</v>
      </c>
      <c r="J69" s="33" t="s">
        <v>213</v>
      </c>
      <c r="K69" s="32">
        <v>12</v>
      </c>
      <c r="L69" s="50">
        <v>9</v>
      </c>
      <c r="M69" s="44">
        <v>1</v>
      </c>
    </row>
    <row r="70" spans="1:13">
      <c r="A70" s="33" t="s">
        <v>295</v>
      </c>
      <c r="B70" s="33" t="s">
        <v>167</v>
      </c>
      <c r="C70" s="33" t="s">
        <v>296</v>
      </c>
      <c r="D70" s="49">
        <v>15</v>
      </c>
      <c r="E70" s="32">
        <v>8</v>
      </c>
      <c r="F70" s="44">
        <v>2</v>
      </c>
      <c r="H70" s="33" t="s">
        <v>251</v>
      </c>
      <c r="I70" s="33" t="s">
        <v>315</v>
      </c>
      <c r="J70" s="33" t="s">
        <v>156</v>
      </c>
      <c r="K70" s="49">
        <v>12</v>
      </c>
      <c r="L70" s="49">
        <v>0</v>
      </c>
      <c r="M70" s="44">
        <v>2</v>
      </c>
    </row>
    <row r="71" spans="1:13">
      <c r="A71" s="33" t="s">
        <v>234</v>
      </c>
      <c r="B71" s="33" t="s">
        <v>341</v>
      </c>
      <c r="C71" s="33" t="s">
        <v>342</v>
      </c>
      <c r="D71" s="32">
        <v>14</v>
      </c>
      <c r="E71" s="32">
        <v>4</v>
      </c>
      <c r="F71" s="44">
        <v>3</v>
      </c>
      <c r="H71" s="33" t="s">
        <v>238</v>
      </c>
      <c r="I71" s="33" t="s">
        <v>309</v>
      </c>
      <c r="J71" s="33" t="s">
        <v>310</v>
      </c>
      <c r="K71" s="32">
        <v>11</v>
      </c>
      <c r="L71" s="32">
        <v>2</v>
      </c>
      <c r="M71" s="44">
        <v>3</v>
      </c>
    </row>
    <row r="72" spans="1:13">
      <c r="A72" s="33" t="s">
        <v>238</v>
      </c>
      <c r="B72" s="33" t="s">
        <v>334</v>
      </c>
      <c r="C72" s="33" t="s">
        <v>335</v>
      </c>
      <c r="D72" s="32">
        <v>14</v>
      </c>
      <c r="E72" s="32">
        <v>1</v>
      </c>
      <c r="F72" s="48">
        <v>4</v>
      </c>
      <c r="H72" s="33" t="s">
        <v>247</v>
      </c>
      <c r="I72" s="33" t="s">
        <v>76</v>
      </c>
      <c r="J72" s="33" t="s">
        <v>378</v>
      </c>
      <c r="K72" s="32">
        <v>11</v>
      </c>
      <c r="L72" s="32">
        <v>2</v>
      </c>
      <c r="M72" s="48">
        <v>3</v>
      </c>
    </row>
    <row r="73" spans="1:13">
      <c r="A73" s="33" t="s">
        <v>295</v>
      </c>
      <c r="B73" s="33" t="s">
        <v>346</v>
      </c>
      <c r="C73" s="33" t="s">
        <v>223</v>
      </c>
      <c r="D73" s="32">
        <v>13</v>
      </c>
      <c r="E73" s="32">
        <v>5</v>
      </c>
      <c r="F73" s="48">
        <v>5</v>
      </c>
      <c r="H73" s="33" t="s">
        <v>261</v>
      </c>
      <c r="I73" s="33" t="s">
        <v>303</v>
      </c>
      <c r="J73" s="33" t="s">
        <v>304</v>
      </c>
      <c r="K73" s="32">
        <v>10</v>
      </c>
      <c r="L73" s="32">
        <v>10</v>
      </c>
      <c r="M73" s="48">
        <v>5</v>
      </c>
    </row>
    <row r="74" spans="1:13">
      <c r="A74" s="33" t="s">
        <v>295</v>
      </c>
      <c r="B74" s="33" t="s">
        <v>327</v>
      </c>
      <c r="C74" s="33" t="s">
        <v>219</v>
      </c>
      <c r="D74" s="49">
        <v>13</v>
      </c>
      <c r="E74" s="49">
        <v>0</v>
      </c>
      <c r="F74" s="44">
        <v>6</v>
      </c>
      <c r="H74" s="33" t="s">
        <v>241</v>
      </c>
      <c r="I74" s="33" t="s">
        <v>300</v>
      </c>
      <c r="J74" s="33" t="s">
        <v>204</v>
      </c>
      <c r="K74" s="54">
        <v>10</v>
      </c>
      <c r="L74" s="54">
        <v>9</v>
      </c>
      <c r="M74" s="48">
        <v>6</v>
      </c>
    </row>
    <row r="75" spans="1:13">
      <c r="A75" s="33" t="s">
        <v>258</v>
      </c>
      <c r="B75" s="33" t="s">
        <v>218</v>
      </c>
      <c r="C75" s="33" t="s">
        <v>305</v>
      </c>
      <c r="D75" s="50">
        <v>13</v>
      </c>
      <c r="E75" s="50">
        <v>0</v>
      </c>
      <c r="F75" s="44">
        <v>7</v>
      </c>
      <c r="H75" s="33" t="s">
        <v>298</v>
      </c>
      <c r="I75" s="33" t="s">
        <v>194</v>
      </c>
      <c r="J75" s="33" t="s">
        <v>323</v>
      </c>
      <c r="K75" s="50">
        <v>10</v>
      </c>
      <c r="L75" s="50">
        <v>8</v>
      </c>
      <c r="M75" s="48">
        <v>7</v>
      </c>
    </row>
    <row r="76" spans="1:13">
      <c r="A76" s="33" t="s">
        <v>298</v>
      </c>
      <c r="B76" s="33" t="s">
        <v>125</v>
      </c>
      <c r="C76" s="33" t="s">
        <v>299</v>
      </c>
      <c r="D76" s="35">
        <v>12</v>
      </c>
      <c r="E76" s="35">
        <v>11</v>
      </c>
      <c r="F76" s="44">
        <v>8</v>
      </c>
      <c r="H76" s="33" t="s">
        <v>261</v>
      </c>
      <c r="I76" s="33" t="s">
        <v>348</v>
      </c>
      <c r="J76" s="33" t="s">
        <v>109</v>
      </c>
      <c r="K76" s="32">
        <v>9</v>
      </c>
      <c r="L76" s="32">
        <v>5</v>
      </c>
      <c r="M76" s="48">
        <v>8</v>
      </c>
    </row>
    <row r="77" spans="1:13">
      <c r="A77" s="33" t="s">
        <v>295</v>
      </c>
      <c r="B77" s="33" t="s">
        <v>312</v>
      </c>
      <c r="C77" s="33" t="s">
        <v>221</v>
      </c>
      <c r="D77" s="32">
        <v>12</v>
      </c>
      <c r="E77" s="32">
        <v>8</v>
      </c>
      <c r="F77" s="48">
        <v>9</v>
      </c>
      <c r="H77" s="33" t="s">
        <v>261</v>
      </c>
      <c r="I77" s="33" t="s">
        <v>306</v>
      </c>
      <c r="J77" s="33" t="s">
        <v>307</v>
      </c>
      <c r="K77" s="32">
        <v>8</v>
      </c>
      <c r="L77" s="32">
        <v>10</v>
      </c>
      <c r="M77" s="48">
        <v>9</v>
      </c>
    </row>
    <row r="78" spans="1:13">
      <c r="A78" s="33" t="s">
        <v>234</v>
      </c>
      <c r="B78" s="33" t="s">
        <v>308</v>
      </c>
      <c r="C78" s="33" t="s">
        <v>226</v>
      </c>
      <c r="D78" s="32">
        <v>12</v>
      </c>
      <c r="E78" s="32">
        <v>7</v>
      </c>
      <c r="F78" s="44">
        <v>10</v>
      </c>
      <c r="H78" s="33" t="s">
        <v>261</v>
      </c>
      <c r="I78" s="33" t="s">
        <v>357</v>
      </c>
      <c r="J78" s="33" t="s">
        <v>358</v>
      </c>
      <c r="K78" s="32">
        <v>8</v>
      </c>
      <c r="L78" s="32">
        <v>7</v>
      </c>
      <c r="M78" s="48">
        <v>10</v>
      </c>
    </row>
    <row r="79" spans="1:13">
      <c r="M79" s="44"/>
    </row>
    <row r="80" spans="1:13">
      <c r="M80" s="44"/>
    </row>
  </sheetData>
  <mergeCells count="12">
    <mergeCell ref="A41:E41"/>
    <mergeCell ref="H41:L41"/>
    <mergeCell ref="A54:F54"/>
    <mergeCell ref="H54:M54"/>
    <mergeCell ref="A67:F67"/>
    <mergeCell ref="H67:M67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_5_Results_Week1</vt:lpstr>
      <vt:lpstr>K Places Week 1</vt:lpstr>
      <vt:lpstr>1 Places Week 1</vt:lpstr>
      <vt:lpstr>K Places Week 2</vt:lpstr>
      <vt:lpstr>1 Places Week 2</vt:lpstr>
      <vt:lpstr>K Places Week 3</vt:lpstr>
      <vt:lpstr>1 Places Week 3</vt:lpstr>
      <vt:lpstr>K Places Week 4</vt:lpstr>
      <vt:lpstr>1 Places Week 4</vt:lpstr>
      <vt:lpstr>K Places Overall</vt:lpstr>
      <vt:lpstr>1 Places Overall</vt:lpstr>
      <vt:lpstr>200M</vt:lpstr>
      <vt:lpstr>50M Hurdles</vt:lpstr>
      <vt:lpstr>50M</vt:lpstr>
      <vt:lpstr>100M</vt:lpstr>
      <vt:lpstr>Long Jump</vt:lpstr>
      <vt:lpstr>Shot Put</vt:lpstr>
      <vt:lpstr>_5_Results_Week1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Cook</dc:creator>
  <cp:lastModifiedBy>scook</cp:lastModifiedBy>
  <cp:lastPrinted>2015-05-17T13:24:32Z</cp:lastPrinted>
  <dcterms:created xsi:type="dcterms:W3CDTF">2015-04-27T01:29:17Z</dcterms:created>
  <dcterms:modified xsi:type="dcterms:W3CDTF">2015-05-19T15:56:47Z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 Results Week1.xlsx</vt:lpwstr>
  </property>
</Properties>
</file>